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50c9764d9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eee8f444630848a6"/>
    <x:sheet xmlns:r="http://schemas.openxmlformats.org/officeDocument/2006/relationships" name="Ученики" sheetId="2" r:id="R937fdc927dd4485d"/>
    <x:sheet xmlns:r="http://schemas.openxmlformats.org/officeDocument/2006/relationships" name="Занятия" sheetId="3" r:id="R86323867d79c493f"/>
    <x:sheet xmlns:r="http://schemas.openxmlformats.org/officeDocument/2006/relationships" name="Оплаты" sheetId="4" r:id="Re89961fb62ba42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0.00"/>
    <x:numFmt numFmtId="201" formatCode="dd.mm.yyyy"/>
  </x:numFmts>
  <x:fonts count="7">
    <x:font>
      <x:sz val="11"/>
      <x:name val="Carlito"/>
    </x:font>
    <x:font>
      <x:sz val="11"/>
      <x:color rgb="FF292435"/>
      <x:name val="Arial"/>
    </x:font>
    <x:font>
      <x:b/>
      <x:sz val="16"/>
      <x:color rgb="FF574080"/>
      <x:name val="Arial"/>
    </x:font>
    <x:font>
      <x:b/>
      <x:sz val="11"/>
      <x:color rgb="FFFFFFFF"/>
      <x:name val="Arial"/>
    </x:font>
    <x:font>
      <x:b/>
      <x:sz val="10"/>
      <x:color rgb="FF292435"/>
      <x:name val="Arial"/>
    </x:font>
    <x:font>
      <x:b/>
      <x:sz val="14"/>
      <x:color rgb="FF292435"/>
      <x:name val="Arial"/>
    </x:font>
    <x:font>
      <x:sz val="10"/>
      <x:color rgb="FF716A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74080"/>
      </x:patternFill>
    </x:fill>
    <x:fill>
      <x:patternFill patternType="solid">
        <x:fgColor rgb="FFFFFBEB"/>
      </x:patternFill>
    </x:fill>
    <x:fill>
      <x:patternFill patternType="solid">
        <x:fgColor rgb="FFF3EF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3334A"/>
      </x:font>
      <x:fill>
        <x:patternFill patternType="solid">
          <x:bgColor rgb="FFFCE4E8"/>
        </x:patternFill>
      </x:fill>
    </x:dxf>
    <x:dxf>
      <x:font>
        <x:color rgb="FFA3334A"/>
      </x:font>
      <x:fill>
        <x:patternFill patternType="solid">
          <x:bgColor rgb="FFFCE4E8"/>
        </x:patternFill>
      </x:fill>
    </x:dxf>
    <x:dxf>
      <x:font>
        <x:color rgb="FF23674E"/>
      </x:font>
      <x:fill>
        <x:patternFill patternType="solid">
          <x:bgColor rgb="FFDEF2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17403129d4b1a" /><Relationship Type="http://schemas.openxmlformats.org/officeDocument/2006/relationships/theme" Target="/xl/theme/theme1.xml" Id="R461c99cecf1e4dc5" /><Relationship Type="http://schemas.openxmlformats.org/officeDocument/2006/relationships/sharedStrings" Target="/xl/sharedStrings.xml" Id="Rb746912bb5f543d5" /><Relationship Type="http://schemas.openxmlformats.org/officeDocument/2006/relationships/worksheet" Target="/xl/worksheets/sheet1.xml" Id="Reee8f444630848a6" /><Relationship Type="http://schemas.openxmlformats.org/officeDocument/2006/relationships/worksheet" Target="/xl/worksheets/sheet2.xml" Id="R937fdc927dd4485d" /><Relationship Type="http://schemas.openxmlformats.org/officeDocument/2006/relationships/worksheet" Target="/xl/worksheets/sheet3.xml" Id="R86323867d79c493f" /><Relationship Type="http://schemas.openxmlformats.org/officeDocument/2006/relationships/worksheet" Target="/xl/worksheets/sheet4.xml" Id="Re89961fb62ba42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7408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109999656677246" hidden="0" customWidth="1"/>
    <x:col min="2" max="2" width="22.219999313354492" hidden="0" customWidth="1"/>
    <x:col min="3" max="3" width="14.4399995803833" hidden="0" customWidth="1"/>
    <x:col min="4" max="4" width="14.4399995803833" hidden="0" customWidth="1"/>
    <x:col min="5" max="5" width="14.4399995803833" hidden="0" customWidth="1"/>
    <x:col min="6" max="6" width="14.4399995803833" hidden="0" customWidth="1"/>
    <x:col min="7" max="7" width="14.4399995803833" hidden="0" customWidth="1"/>
    <x:col min="8" max="8" width="14.4399995803833" hidden="0" customWidth="1"/>
    <x:col min="10" max="10" width="36.66999816894531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Учёт репетитора</x:v>
      </x:c>
      <x:c r="B2" s="2"/>
      <x:c r="C2" s="10" t="str">
        <x:v>Входящий, ₽</x:v>
      </x:c>
      <x:c r="D2" s="10" t="str">
        <x:v>Начислено, ₽</x:v>
      </x:c>
      <x:c r="E2" s="10" t="str">
        <x:v>Оплаты, ₽</x:v>
      </x:c>
      <x:c r="F2" s="10" t="str">
        <x:v>Остаток, ₽</x:v>
      </x:c>
      <x:c r="G2" s="10" t="str">
        <x:v>Долг, ₽</x:v>
      </x:c>
      <x:c r="H2" s="10" t="str">
        <x:v>Предоплата, ₽</x:v>
      </x:c>
      <x:c r="J2" t="str">
        <x:v>Ошибки ID</x:v>
      </x:c>
    </x:row>
    <x:row r="3" ht="23" customHeight="1">
      <x:c r="A3" s="2"/>
      <x:c r="B3" s="2"/>
      <x:c r="C3" s="12" t="n">
        <x:f>SUM(C7:C56)</x:f>
        <x:v>0</x:v>
      </x:c>
      <x:c r="D3" s="12" t="n">
        <x:f>SUM(D7:D56)</x:f>
        <x:v>0</x:v>
      </x:c>
      <x:c r="E3" s="12" t="n">
        <x:f>SUM(E7:E56)</x:f>
        <x:v>0</x:v>
      </x:c>
      <x:c r="F3" s="12" t="n">
        <x:f>SUM(F7:F56)</x:f>
        <x:v>0</x:v>
      </x:c>
      <x:c r="G3" s="12" t="n">
        <x:f>SUM(G7:G56)</x:f>
        <x:v>0</x:v>
      </x:c>
      <x:c r="H3" s="12" t="n">
        <x:f>SUM(H7:H56)</x:f>
        <x:v>0</x:v>
      </x:c>
      <x:c r="J3" t="n">
        <x:f>COUNTIFS('Ученики'!F7:F56,"Дубль ID")+COUNTIFS('Занятия'!I7:I206,"Проверьте ID")+COUNTIFS('Оплаты'!E7:E206,"Проверьте ID")</x:f>
        <x:v>0</x:v>
      </x:c>
    </x:row>
    <x:row r="4" ht="23" customHeight="1">
      <x:c r="A4" s="13" t="str">
        <x:v>Остаток = входящий + оплаты − начисления. Плюс — предоплата; минус — долг.</x:v>
      </x:c>
      <x:c r="B4" s="2"/>
      <x:c r="C4" s="2"/>
      <x:c r="D4" s="2"/>
      <x:c r="E4" s="2"/>
      <x:c r="F4" s="2"/>
      <x:c r="G4" s="2"/>
      <x:c r="H4" s="2"/>
      <x:c r="J4" t="str">
        <x:v>При значении &gt; 0 проверьте ID в источниках.</x:v>
      </x:c>
    </x:row>
    <x:row r="5" ht="23" customHeight="1">
      <x:c r="A5" s="13" t="str">
        <x:v>Общие итоги по всем строкам. 50 учеников; 200 занятий; 200 оплат.</x:v>
      </x:c>
      <x:c r="B5" s="2"/>
      <x:c r="C5" s="2"/>
      <x:c r="D5" s="2"/>
      <x:c r="E5" s="2"/>
      <x:c r="F5" s="2"/>
      <x:c r="G5" s="2"/>
      <x:c r="H5" s="2"/>
    </x:row>
    <x:row r="6" ht="42" customHeight="1">
      <x:c r="A6" s="7" t="str">
        <x:v>ID</x:v>
      </x:c>
      <x:c r="B6" s="7" t="str">
        <x:v>Ученик</x:v>
      </x:c>
      <x:c r="C6" s="7" t="str">
        <x:v>Входящий, ₽</x:v>
      </x:c>
      <x:c r="D6" s="7" t="str">
        <x:v>Начислено, ₽</x:v>
      </x:c>
      <x:c r="E6" s="7" t="str">
        <x:v>Оплаты, ₽</x:v>
      </x:c>
      <x:c r="F6" s="7" t="str">
        <x:v>Остаток, ₽</x:v>
      </x:c>
      <x:c r="G6" s="7" t="str">
        <x:v>Долг, ₽</x:v>
      </x:c>
      <x:c r="H6" s="7" t="str">
        <x:v>Предоплата, ₽</x:v>
      </x:c>
    </x:row>
    <x:row r="7" ht="23" customHeight="1">
      <x:c r="A7" s="2" t="str">
        <x:f>IF('Ученики'!A7="","",'Ученики'!A7)</x:f>
      </x:c>
      <x:c r="B7" s="2" t="str">
        <x:f>IF(A7="","",'Ученики'!B7)</x:f>
      </x:c>
      <x:c r="C7" s="15" t="str">
        <x:f>IF(A7="","",'Ученики'!C7)</x:f>
      </x:c>
      <x:c r="D7" s="15" t="str">
        <x:f>IF(A7="","",SUMIFS('Занятия'!$G$7:$G$206,'Занятия'!$B$7:$B$206,A7))</x:f>
      </x:c>
      <x:c r="E7" s="15" t="str">
        <x:f>IF(A7="","",SUMIFS('Оплаты'!$C$7:$C$206,'Оплаты'!$B$7:$B$206,A7))</x:f>
      </x:c>
      <x:c r="F7" s="15" t="str">
        <x:f>IF(A7="","",C7+E7-D7)</x:f>
      </x:c>
      <x:c r="G7" s="15" t="str">
        <x:f>IF(A7="","",MAX(0,-F7))</x:f>
      </x:c>
      <x:c r="H7" s="15" t="str">
        <x:f>IF(A7="","",MAX(0,F7))</x:f>
      </x:c>
    </x:row>
    <x:row r="8" ht="23" customHeight="1">
      <x:c r="A8" s="2" t="str">
        <x:f>IF('Ученики'!A8="","",'Ученики'!A8)</x:f>
      </x:c>
      <x:c r="B8" s="2" t="str">
        <x:f>IF(A8="","",'Ученики'!B8)</x:f>
      </x:c>
      <x:c r="C8" s="15" t="str">
        <x:f>IF(A8="","",'Ученики'!C8)</x:f>
      </x:c>
      <x:c r="D8" s="15" t="str">
        <x:f>IF(A8="","",SUMIFS('Занятия'!$G$7:$G$206,'Занятия'!$B$7:$B$206,A8))</x:f>
      </x:c>
      <x:c r="E8" s="15" t="str">
        <x:f>IF(A8="","",SUMIFS('Оплаты'!$C$7:$C$206,'Оплаты'!$B$7:$B$206,A8))</x:f>
      </x:c>
      <x:c r="F8" s="15" t="str">
        <x:f>IF(A8="","",C8+E8-D8)</x:f>
      </x:c>
      <x:c r="G8" s="15" t="str">
        <x:f>IF(A8="","",MAX(0,-F8))</x:f>
      </x:c>
      <x:c r="H8" s="15" t="str">
        <x:f>IF(A8="","",MAX(0,F8))</x:f>
      </x:c>
    </x:row>
    <x:row r="9" ht="23" customHeight="1">
      <x:c r="A9" s="2" t="str">
        <x:f>IF('Ученики'!A9="","",'Ученики'!A9)</x:f>
      </x:c>
      <x:c r="B9" s="2" t="str">
        <x:f>IF(A9="","",'Ученики'!B9)</x:f>
      </x:c>
      <x:c r="C9" s="15" t="str">
        <x:f>IF(A9="","",'Ученики'!C9)</x:f>
      </x:c>
      <x:c r="D9" s="15" t="str">
        <x:f>IF(A9="","",SUMIFS('Занятия'!$G$7:$G$206,'Занятия'!$B$7:$B$206,A9))</x:f>
      </x:c>
      <x:c r="E9" s="15" t="str">
        <x:f>IF(A9="","",SUMIFS('Оплаты'!$C$7:$C$206,'Оплаты'!$B$7:$B$206,A9))</x:f>
      </x:c>
      <x:c r="F9" s="15" t="str">
        <x:f>IF(A9="","",C9+E9-D9)</x:f>
      </x:c>
      <x:c r="G9" s="15" t="str">
        <x:f>IF(A9="","",MAX(0,-F9))</x:f>
      </x:c>
      <x:c r="H9" s="15" t="str">
        <x:f>IF(A9="","",MAX(0,F9))</x:f>
      </x:c>
    </x:row>
    <x:row r="10" ht="23" customHeight="1">
      <x:c r="A10" s="2" t="str">
        <x:f>IF('Ученики'!A10="","",'Ученики'!A10)</x:f>
      </x:c>
      <x:c r="B10" s="2" t="str">
        <x:f>IF(A10="","",'Ученики'!B10)</x:f>
      </x:c>
      <x:c r="C10" s="15" t="str">
        <x:f>IF(A10="","",'Ученики'!C10)</x:f>
      </x:c>
      <x:c r="D10" s="15" t="str">
        <x:f>IF(A10="","",SUMIFS('Занятия'!$G$7:$G$206,'Занятия'!$B$7:$B$206,A10))</x:f>
      </x:c>
      <x:c r="E10" s="15" t="str">
        <x:f>IF(A10="","",SUMIFS('Оплаты'!$C$7:$C$206,'Оплаты'!$B$7:$B$206,A10))</x:f>
      </x:c>
      <x:c r="F10" s="15" t="str">
        <x:f>IF(A10="","",C10+E10-D10)</x:f>
      </x:c>
      <x:c r="G10" s="15" t="str">
        <x:f>IF(A10="","",MAX(0,-F10))</x:f>
      </x:c>
      <x:c r="H10" s="15" t="str">
        <x:f>IF(A10="","",MAX(0,F10))</x:f>
      </x:c>
    </x:row>
    <x:row r="11" ht="23" customHeight="1">
      <x:c r="A11" s="2" t="str">
        <x:f>IF('Ученики'!A11="","",'Ученики'!A11)</x:f>
      </x:c>
      <x:c r="B11" s="2" t="str">
        <x:f>IF(A11="","",'Ученики'!B11)</x:f>
      </x:c>
      <x:c r="C11" s="15" t="str">
        <x:f>IF(A11="","",'Ученики'!C11)</x:f>
      </x:c>
      <x:c r="D11" s="15" t="str">
        <x:f>IF(A11="","",SUMIFS('Занятия'!$G$7:$G$206,'Занятия'!$B$7:$B$206,A11))</x:f>
      </x:c>
      <x:c r="E11" s="15" t="str">
        <x:f>IF(A11="","",SUMIFS('Оплаты'!$C$7:$C$206,'Оплаты'!$B$7:$B$206,A11))</x:f>
      </x:c>
      <x:c r="F11" s="15" t="str">
        <x:f>IF(A11="","",C11+E11-D11)</x:f>
      </x:c>
      <x:c r="G11" s="15" t="str">
        <x:f>IF(A11="","",MAX(0,-F11))</x:f>
      </x:c>
      <x:c r="H11" s="15" t="str">
        <x:f>IF(A11="","",MAX(0,F11))</x:f>
      </x:c>
    </x:row>
    <x:row r="12" ht="23" customHeight="1">
      <x:c r="A12" s="2" t="str">
        <x:f>IF('Ученики'!A12="","",'Ученики'!A12)</x:f>
      </x:c>
      <x:c r="B12" s="2" t="str">
        <x:f>IF(A12="","",'Ученики'!B12)</x:f>
      </x:c>
      <x:c r="C12" s="15" t="str">
        <x:f>IF(A12="","",'Ученики'!C12)</x:f>
      </x:c>
      <x:c r="D12" s="15" t="str">
        <x:f>IF(A12="","",SUMIFS('Занятия'!$G$7:$G$206,'Занятия'!$B$7:$B$206,A12))</x:f>
      </x:c>
      <x:c r="E12" s="15" t="str">
        <x:f>IF(A12="","",SUMIFS('Оплаты'!$C$7:$C$206,'Оплаты'!$B$7:$B$206,A12))</x:f>
      </x:c>
      <x:c r="F12" s="15" t="str">
        <x:f>IF(A12="","",C12+E12-D12)</x:f>
      </x:c>
      <x:c r="G12" s="15" t="str">
        <x:f>IF(A12="","",MAX(0,-F12))</x:f>
      </x:c>
      <x:c r="H12" s="15" t="str">
        <x:f>IF(A12="","",MAX(0,F12))</x:f>
      </x:c>
    </x:row>
    <x:row r="13" ht="23" customHeight="1">
      <x:c r="A13" s="2" t="str">
        <x:f>IF('Ученики'!A13="","",'Ученики'!A13)</x:f>
      </x:c>
      <x:c r="B13" s="2" t="str">
        <x:f>IF(A13="","",'Ученики'!B13)</x:f>
      </x:c>
      <x:c r="C13" s="15" t="str">
        <x:f>IF(A13="","",'Ученики'!C13)</x:f>
      </x:c>
      <x:c r="D13" s="15" t="str">
        <x:f>IF(A13="","",SUMIFS('Занятия'!$G$7:$G$206,'Занятия'!$B$7:$B$206,A13))</x:f>
      </x:c>
      <x:c r="E13" s="15" t="str">
        <x:f>IF(A13="","",SUMIFS('Оплаты'!$C$7:$C$206,'Оплаты'!$B$7:$B$206,A13))</x:f>
      </x:c>
      <x:c r="F13" s="15" t="str">
        <x:f>IF(A13="","",C13+E13-D13)</x:f>
      </x:c>
      <x:c r="G13" s="15" t="str">
        <x:f>IF(A13="","",MAX(0,-F13))</x:f>
      </x:c>
      <x:c r="H13" s="15" t="str">
        <x:f>IF(A13="","",MAX(0,F13))</x:f>
      </x:c>
    </x:row>
    <x:row r="14" ht="23" customHeight="1">
      <x:c r="A14" s="2" t="str">
        <x:f>IF('Ученики'!A14="","",'Ученики'!A14)</x:f>
      </x:c>
      <x:c r="B14" s="2" t="str">
        <x:f>IF(A14="","",'Ученики'!B14)</x:f>
      </x:c>
      <x:c r="C14" s="15" t="str">
        <x:f>IF(A14="","",'Ученики'!C14)</x:f>
      </x:c>
      <x:c r="D14" s="15" t="str">
        <x:f>IF(A14="","",SUMIFS('Занятия'!$G$7:$G$206,'Занятия'!$B$7:$B$206,A14))</x:f>
      </x:c>
      <x:c r="E14" s="15" t="str">
        <x:f>IF(A14="","",SUMIFS('Оплаты'!$C$7:$C$206,'Оплаты'!$B$7:$B$206,A14))</x:f>
      </x:c>
      <x:c r="F14" s="15" t="str">
        <x:f>IF(A14="","",C14+E14-D14)</x:f>
      </x:c>
      <x:c r="G14" s="15" t="str">
        <x:f>IF(A14="","",MAX(0,-F14))</x:f>
      </x:c>
      <x:c r="H14" s="15" t="str">
        <x:f>IF(A14="","",MAX(0,F14))</x:f>
      </x:c>
    </x:row>
    <x:row r="15" ht="23" customHeight="1">
      <x:c r="A15" s="2" t="str">
        <x:f>IF('Ученики'!A15="","",'Ученики'!A15)</x:f>
      </x:c>
      <x:c r="B15" s="2" t="str">
        <x:f>IF(A15="","",'Ученики'!B15)</x:f>
      </x:c>
      <x:c r="C15" s="15" t="str">
        <x:f>IF(A15="","",'Ученики'!C15)</x:f>
      </x:c>
      <x:c r="D15" s="15" t="str">
        <x:f>IF(A15="","",SUMIFS('Занятия'!$G$7:$G$206,'Занятия'!$B$7:$B$206,A15))</x:f>
      </x:c>
      <x:c r="E15" s="15" t="str">
        <x:f>IF(A15="","",SUMIFS('Оплаты'!$C$7:$C$206,'Оплаты'!$B$7:$B$206,A15))</x:f>
      </x:c>
      <x:c r="F15" s="15" t="str">
        <x:f>IF(A15="","",C15+E15-D15)</x:f>
      </x:c>
      <x:c r="G15" s="15" t="str">
        <x:f>IF(A15="","",MAX(0,-F15))</x:f>
      </x:c>
      <x:c r="H15" s="15" t="str">
        <x:f>IF(A15="","",MAX(0,F15))</x:f>
      </x:c>
    </x:row>
    <x:row r="16" ht="23" customHeight="1">
      <x:c r="A16" s="2" t="str">
        <x:f>IF('Ученики'!A16="","",'Ученики'!A16)</x:f>
      </x:c>
      <x:c r="B16" s="2" t="str">
        <x:f>IF(A16="","",'Ученики'!B16)</x:f>
      </x:c>
      <x:c r="C16" s="15" t="str">
        <x:f>IF(A16="","",'Ученики'!C16)</x:f>
      </x:c>
      <x:c r="D16" s="15" t="str">
        <x:f>IF(A16="","",SUMIFS('Занятия'!$G$7:$G$206,'Занятия'!$B$7:$B$206,A16))</x:f>
      </x:c>
      <x:c r="E16" s="15" t="str">
        <x:f>IF(A16="","",SUMIFS('Оплаты'!$C$7:$C$206,'Оплаты'!$B$7:$B$206,A16))</x:f>
      </x:c>
      <x:c r="F16" s="15" t="str">
        <x:f>IF(A16="","",C16+E16-D16)</x:f>
      </x:c>
      <x:c r="G16" s="15" t="str">
        <x:f>IF(A16="","",MAX(0,-F16))</x:f>
      </x:c>
      <x:c r="H16" s="15" t="str">
        <x:f>IF(A16="","",MAX(0,F16))</x:f>
      </x:c>
    </x:row>
    <x:row r="17" ht="23" customHeight="1">
      <x:c r="A17" s="2" t="str">
        <x:f>IF('Ученики'!A17="","",'Ученики'!A17)</x:f>
      </x:c>
      <x:c r="B17" s="2" t="str">
        <x:f>IF(A17="","",'Ученики'!B17)</x:f>
      </x:c>
      <x:c r="C17" s="15" t="str">
        <x:f>IF(A17="","",'Ученики'!C17)</x:f>
      </x:c>
      <x:c r="D17" s="15" t="str">
        <x:f>IF(A17="","",SUMIFS('Занятия'!$G$7:$G$206,'Занятия'!$B$7:$B$206,A17))</x:f>
      </x:c>
      <x:c r="E17" s="15" t="str">
        <x:f>IF(A17="","",SUMIFS('Оплаты'!$C$7:$C$206,'Оплаты'!$B$7:$B$206,A17))</x:f>
      </x:c>
      <x:c r="F17" s="15" t="str">
        <x:f>IF(A17="","",C17+E17-D17)</x:f>
      </x:c>
      <x:c r="G17" s="15" t="str">
        <x:f>IF(A17="","",MAX(0,-F17))</x:f>
      </x:c>
      <x:c r="H17" s="15" t="str">
        <x:f>IF(A17="","",MAX(0,F17))</x:f>
      </x:c>
    </x:row>
    <x:row r="18" ht="23" customHeight="1">
      <x:c r="A18" s="2" t="str">
        <x:f>IF('Ученики'!A18="","",'Ученики'!A18)</x:f>
      </x:c>
      <x:c r="B18" s="2" t="str">
        <x:f>IF(A18="","",'Ученики'!B18)</x:f>
      </x:c>
      <x:c r="C18" s="15" t="str">
        <x:f>IF(A18="","",'Ученики'!C18)</x:f>
      </x:c>
      <x:c r="D18" s="15" t="str">
        <x:f>IF(A18="","",SUMIFS('Занятия'!$G$7:$G$206,'Занятия'!$B$7:$B$206,A18))</x:f>
      </x:c>
      <x:c r="E18" s="15" t="str">
        <x:f>IF(A18="","",SUMIFS('Оплаты'!$C$7:$C$206,'Оплаты'!$B$7:$B$206,A18))</x:f>
      </x:c>
      <x:c r="F18" s="15" t="str">
        <x:f>IF(A18="","",C18+E18-D18)</x:f>
      </x:c>
      <x:c r="G18" s="15" t="str">
        <x:f>IF(A18="","",MAX(0,-F18))</x:f>
      </x:c>
      <x:c r="H18" s="15" t="str">
        <x:f>IF(A18="","",MAX(0,F18))</x:f>
      </x:c>
    </x:row>
    <x:row r="19" ht="23" customHeight="1">
      <x:c r="A19" s="2" t="str">
        <x:f>IF('Ученики'!A19="","",'Ученики'!A19)</x:f>
      </x:c>
      <x:c r="B19" s="2" t="str">
        <x:f>IF(A19="","",'Ученики'!B19)</x:f>
      </x:c>
      <x:c r="C19" s="15" t="str">
        <x:f>IF(A19="","",'Ученики'!C19)</x:f>
      </x:c>
      <x:c r="D19" s="15" t="str">
        <x:f>IF(A19="","",SUMIFS('Занятия'!$G$7:$G$206,'Занятия'!$B$7:$B$206,A19))</x:f>
      </x:c>
      <x:c r="E19" s="15" t="str">
        <x:f>IF(A19="","",SUMIFS('Оплаты'!$C$7:$C$206,'Оплаты'!$B$7:$B$206,A19))</x:f>
      </x:c>
      <x:c r="F19" s="15" t="str">
        <x:f>IF(A19="","",C19+E19-D19)</x:f>
      </x:c>
      <x:c r="G19" s="15" t="str">
        <x:f>IF(A19="","",MAX(0,-F19))</x:f>
      </x:c>
      <x:c r="H19" s="15" t="str">
        <x:f>IF(A19="","",MAX(0,F19))</x:f>
      </x:c>
    </x:row>
    <x:row r="20" ht="23" customHeight="1">
      <x:c r="A20" s="2" t="str">
        <x:f>IF('Ученики'!A20="","",'Ученики'!A20)</x:f>
      </x:c>
      <x:c r="B20" s="2" t="str">
        <x:f>IF(A20="","",'Ученики'!B20)</x:f>
      </x:c>
      <x:c r="C20" s="15" t="str">
        <x:f>IF(A20="","",'Ученики'!C20)</x:f>
      </x:c>
      <x:c r="D20" s="15" t="str">
        <x:f>IF(A20="","",SUMIFS('Занятия'!$G$7:$G$206,'Занятия'!$B$7:$B$206,A20))</x:f>
      </x:c>
      <x:c r="E20" s="15" t="str">
        <x:f>IF(A20="","",SUMIFS('Оплаты'!$C$7:$C$206,'Оплаты'!$B$7:$B$206,A20))</x:f>
      </x:c>
      <x:c r="F20" s="15" t="str">
        <x:f>IF(A20="","",C20+E20-D20)</x:f>
      </x:c>
      <x:c r="G20" s="15" t="str">
        <x:f>IF(A20="","",MAX(0,-F20))</x:f>
      </x:c>
      <x:c r="H20" s="15" t="str">
        <x:f>IF(A20="","",MAX(0,F20))</x:f>
      </x:c>
    </x:row>
    <x:row r="21" ht="23" customHeight="1">
      <x:c r="A21" s="2" t="str">
        <x:f>IF('Ученики'!A21="","",'Ученики'!A21)</x:f>
      </x:c>
      <x:c r="B21" s="2" t="str">
        <x:f>IF(A21="","",'Ученики'!B21)</x:f>
      </x:c>
      <x:c r="C21" s="15" t="str">
        <x:f>IF(A21="","",'Ученики'!C21)</x:f>
      </x:c>
      <x:c r="D21" s="15" t="str">
        <x:f>IF(A21="","",SUMIFS('Занятия'!$G$7:$G$206,'Занятия'!$B$7:$B$206,A21))</x:f>
      </x:c>
      <x:c r="E21" s="15" t="str">
        <x:f>IF(A21="","",SUMIFS('Оплаты'!$C$7:$C$206,'Оплаты'!$B$7:$B$206,A21))</x:f>
      </x:c>
      <x:c r="F21" s="15" t="str">
        <x:f>IF(A21="","",C21+E21-D21)</x:f>
      </x:c>
      <x:c r="G21" s="15" t="str">
        <x:f>IF(A21="","",MAX(0,-F21))</x:f>
      </x:c>
      <x:c r="H21" s="15" t="str">
        <x:f>IF(A21="","",MAX(0,F21))</x:f>
      </x:c>
    </x:row>
    <x:row r="22" ht="23" customHeight="1">
      <x:c r="A22" s="2" t="str">
        <x:f>IF('Ученики'!A22="","",'Ученики'!A22)</x:f>
      </x:c>
      <x:c r="B22" s="2" t="str">
        <x:f>IF(A22="","",'Ученики'!B22)</x:f>
      </x:c>
      <x:c r="C22" s="15" t="str">
        <x:f>IF(A22="","",'Ученики'!C22)</x:f>
      </x:c>
      <x:c r="D22" s="15" t="str">
        <x:f>IF(A22="","",SUMIFS('Занятия'!$G$7:$G$206,'Занятия'!$B$7:$B$206,A22))</x:f>
      </x:c>
      <x:c r="E22" s="15" t="str">
        <x:f>IF(A22="","",SUMIFS('Оплаты'!$C$7:$C$206,'Оплаты'!$B$7:$B$206,A22))</x:f>
      </x:c>
      <x:c r="F22" s="15" t="str">
        <x:f>IF(A22="","",C22+E22-D22)</x:f>
      </x:c>
      <x:c r="G22" s="15" t="str">
        <x:f>IF(A22="","",MAX(0,-F22))</x:f>
      </x:c>
      <x:c r="H22" s="15" t="str">
        <x:f>IF(A22="","",MAX(0,F22))</x:f>
      </x:c>
    </x:row>
    <x:row r="23" ht="23" customHeight="1">
      <x:c r="A23" s="2" t="str">
        <x:f>IF('Ученики'!A23="","",'Ученики'!A23)</x:f>
      </x:c>
      <x:c r="B23" s="2" t="str">
        <x:f>IF(A23="","",'Ученики'!B23)</x:f>
      </x:c>
      <x:c r="C23" s="15" t="str">
        <x:f>IF(A23="","",'Ученики'!C23)</x:f>
      </x:c>
      <x:c r="D23" s="15" t="str">
        <x:f>IF(A23="","",SUMIFS('Занятия'!$G$7:$G$206,'Занятия'!$B$7:$B$206,A23))</x:f>
      </x:c>
      <x:c r="E23" s="15" t="str">
        <x:f>IF(A23="","",SUMIFS('Оплаты'!$C$7:$C$206,'Оплаты'!$B$7:$B$206,A23))</x:f>
      </x:c>
      <x:c r="F23" s="15" t="str">
        <x:f>IF(A23="","",C23+E23-D23)</x:f>
      </x:c>
      <x:c r="G23" s="15" t="str">
        <x:f>IF(A23="","",MAX(0,-F23))</x:f>
      </x:c>
      <x:c r="H23" s="15" t="str">
        <x:f>IF(A23="","",MAX(0,F23))</x:f>
      </x:c>
    </x:row>
    <x:row r="24" ht="23" customHeight="1">
      <x:c r="A24" s="2" t="str">
        <x:f>IF('Ученики'!A24="","",'Ученики'!A24)</x:f>
      </x:c>
      <x:c r="B24" s="2" t="str">
        <x:f>IF(A24="","",'Ученики'!B24)</x:f>
      </x:c>
      <x:c r="C24" s="15" t="str">
        <x:f>IF(A24="","",'Ученики'!C24)</x:f>
      </x:c>
      <x:c r="D24" s="15" t="str">
        <x:f>IF(A24="","",SUMIFS('Занятия'!$G$7:$G$206,'Занятия'!$B$7:$B$206,A24))</x:f>
      </x:c>
      <x:c r="E24" s="15" t="str">
        <x:f>IF(A24="","",SUMIFS('Оплаты'!$C$7:$C$206,'Оплаты'!$B$7:$B$206,A24))</x:f>
      </x:c>
      <x:c r="F24" s="15" t="str">
        <x:f>IF(A24="","",C24+E24-D24)</x:f>
      </x:c>
      <x:c r="G24" s="15" t="str">
        <x:f>IF(A24="","",MAX(0,-F24))</x:f>
      </x:c>
      <x:c r="H24" s="15" t="str">
        <x:f>IF(A24="","",MAX(0,F24))</x:f>
      </x:c>
    </x:row>
    <x:row r="25" ht="23" customHeight="1">
      <x:c r="A25" s="2" t="str">
        <x:f>IF('Ученики'!A25="","",'Ученики'!A25)</x:f>
      </x:c>
      <x:c r="B25" s="2" t="str">
        <x:f>IF(A25="","",'Ученики'!B25)</x:f>
      </x:c>
      <x:c r="C25" s="15" t="str">
        <x:f>IF(A25="","",'Ученики'!C25)</x:f>
      </x:c>
      <x:c r="D25" s="15" t="str">
        <x:f>IF(A25="","",SUMIFS('Занятия'!$G$7:$G$206,'Занятия'!$B$7:$B$206,A25))</x:f>
      </x:c>
      <x:c r="E25" s="15" t="str">
        <x:f>IF(A25="","",SUMIFS('Оплаты'!$C$7:$C$206,'Оплаты'!$B$7:$B$206,A25))</x:f>
      </x:c>
      <x:c r="F25" s="15" t="str">
        <x:f>IF(A25="","",C25+E25-D25)</x:f>
      </x:c>
      <x:c r="G25" s="15" t="str">
        <x:f>IF(A25="","",MAX(0,-F25))</x:f>
      </x:c>
      <x:c r="H25" s="15" t="str">
        <x:f>IF(A25="","",MAX(0,F25))</x:f>
      </x:c>
    </x:row>
    <x:row r="26" ht="23" customHeight="1">
      <x:c r="A26" s="2" t="str">
        <x:f>IF('Ученики'!A26="","",'Ученики'!A26)</x:f>
      </x:c>
      <x:c r="B26" s="2" t="str">
        <x:f>IF(A26="","",'Ученики'!B26)</x:f>
      </x:c>
      <x:c r="C26" s="15" t="str">
        <x:f>IF(A26="","",'Ученики'!C26)</x:f>
      </x:c>
      <x:c r="D26" s="15" t="str">
        <x:f>IF(A26="","",SUMIFS('Занятия'!$G$7:$G$206,'Занятия'!$B$7:$B$206,A26))</x:f>
      </x:c>
      <x:c r="E26" s="15" t="str">
        <x:f>IF(A26="","",SUMIFS('Оплаты'!$C$7:$C$206,'Оплаты'!$B$7:$B$206,A26))</x:f>
      </x:c>
      <x:c r="F26" s="15" t="str">
        <x:f>IF(A26="","",C26+E26-D26)</x:f>
      </x:c>
      <x:c r="G26" s="15" t="str">
        <x:f>IF(A26="","",MAX(0,-F26))</x:f>
      </x:c>
      <x:c r="H26" s="15" t="str">
        <x:f>IF(A26="","",MAX(0,F26))</x:f>
      </x:c>
    </x:row>
    <x:row r="27" ht="23" customHeight="1">
      <x:c r="A27" s="2" t="str">
        <x:f>IF('Ученики'!A27="","",'Ученики'!A27)</x:f>
      </x:c>
      <x:c r="B27" s="2" t="str">
        <x:f>IF(A27="","",'Ученики'!B27)</x:f>
      </x:c>
      <x:c r="C27" s="15" t="str">
        <x:f>IF(A27="","",'Ученики'!C27)</x:f>
      </x:c>
      <x:c r="D27" s="15" t="str">
        <x:f>IF(A27="","",SUMIFS('Занятия'!$G$7:$G$206,'Занятия'!$B$7:$B$206,A27))</x:f>
      </x:c>
      <x:c r="E27" s="15" t="str">
        <x:f>IF(A27="","",SUMIFS('Оплаты'!$C$7:$C$206,'Оплаты'!$B$7:$B$206,A27))</x:f>
      </x:c>
      <x:c r="F27" s="15" t="str">
        <x:f>IF(A27="","",C27+E27-D27)</x:f>
      </x:c>
      <x:c r="G27" s="15" t="str">
        <x:f>IF(A27="","",MAX(0,-F27))</x:f>
      </x:c>
      <x:c r="H27" s="15" t="str">
        <x:f>IF(A27="","",MAX(0,F27))</x:f>
      </x:c>
    </x:row>
    <x:row r="28" ht="23" customHeight="1">
      <x:c r="A28" s="2" t="str">
        <x:f>IF('Ученики'!A28="","",'Ученики'!A28)</x:f>
      </x:c>
      <x:c r="B28" s="2" t="str">
        <x:f>IF(A28="","",'Ученики'!B28)</x:f>
      </x:c>
      <x:c r="C28" s="15" t="str">
        <x:f>IF(A28="","",'Ученики'!C28)</x:f>
      </x:c>
      <x:c r="D28" s="15" t="str">
        <x:f>IF(A28="","",SUMIFS('Занятия'!$G$7:$G$206,'Занятия'!$B$7:$B$206,A28))</x:f>
      </x:c>
      <x:c r="E28" s="15" t="str">
        <x:f>IF(A28="","",SUMIFS('Оплаты'!$C$7:$C$206,'Оплаты'!$B$7:$B$206,A28))</x:f>
      </x:c>
      <x:c r="F28" s="15" t="str">
        <x:f>IF(A28="","",C28+E28-D28)</x:f>
      </x:c>
      <x:c r="G28" s="15" t="str">
        <x:f>IF(A28="","",MAX(0,-F28))</x:f>
      </x:c>
      <x:c r="H28" s="15" t="str">
        <x:f>IF(A28="","",MAX(0,F28))</x:f>
      </x:c>
    </x:row>
    <x:row r="29" ht="23" customHeight="1">
      <x:c r="A29" s="2" t="str">
        <x:f>IF('Ученики'!A29="","",'Ученики'!A29)</x:f>
      </x:c>
      <x:c r="B29" s="2" t="str">
        <x:f>IF(A29="","",'Ученики'!B29)</x:f>
      </x:c>
      <x:c r="C29" s="15" t="str">
        <x:f>IF(A29="","",'Ученики'!C29)</x:f>
      </x:c>
      <x:c r="D29" s="15" t="str">
        <x:f>IF(A29="","",SUMIFS('Занятия'!$G$7:$G$206,'Занятия'!$B$7:$B$206,A29))</x:f>
      </x:c>
      <x:c r="E29" s="15" t="str">
        <x:f>IF(A29="","",SUMIFS('Оплаты'!$C$7:$C$206,'Оплаты'!$B$7:$B$206,A29))</x:f>
      </x:c>
      <x:c r="F29" s="15" t="str">
        <x:f>IF(A29="","",C29+E29-D29)</x:f>
      </x:c>
      <x:c r="G29" s="15" t="str">
        <x:f>IF(A29="","",MAX(0,-F29))</x:f>
      </x:c>
      <x:c r="H29" s="15" t="str">
        <x:f>IF(A29="","",MAX(0,F29))</x:f>
      </x:c>
    </x:row>
    <x:row r="30" ht="23" customHeight="1">
      <x:c r="A30" s="2" t="str">
        <x:f>IF('Ученики'!A30="","",'Ученики'!A30)</x:f>
      </x:c>
      <x:c r="B30" s="2" t="str">
        <x:f>IF(A30="","",'Ученики'!B30)</x:f>
      </x:c>
      <x:c r="C30" s="15" t="str">
        <x:f>IF(A30="","",'Ученики'!C30)</x:f>
      </x:c>
      <x:c r="D30" s="15" t="str">
        <x:f>IF(A30="","",SUMIFS('Занятия'!$G$7:$G$206,'Занятия'!$B$7:$B$206,A30))</x:f>
      </x:c>
      <x:c r="E30" s="15" t="str">
        <x:f>IF(A30="","",SUMIFS('Оплаты'!$C$7:$C$206,'Оплаты'!$B$7:$B$206,A30))</x:f>
      </x:c>
      <x:c r="F30" s="15" t="str">
        <x:f>IF(A30="","",C30+E30-D30)</x:f>
      </x:c>
      <x:c r="G30" s="15" t="str">
        <x:f>IF(A30="","",MAX(0,-F30))</x:f>
      </x:c>
      <x:c r="H30" s="15" t="str">
        <x:f>IF(A30="","",MAX(0,F30))</x:f>
      </x:c>
    </x:row>
    <x:row r="31" ht="23" customHeight="1">
      <x:c r="A31" s="2" t="str">
        <x:f>IF('Ученики'!A31="","",'Ученики'!A31)</x:f>
      </x:c>
      <x:c r="B31" s="2" t="str">
        <x:f>IF(A31="","",'Ученики'!B31)</x:f>
      </x:c>
      <x:c r="C31" s="15" t="str">
        <x:f>IF(A31="","",'Ученики'!C31)</x:f>
      </x:c>
      <x:c r="D31" s="15" t="str">
        <x:f>IF(A31="","",SUMIFS('Занятия'!$G$7:$G$206,'Занятия'!$B$7:$B$206,A31))</x:f>
      </x:c>
      <x:c r="E31" s="15" t="str">
        <x:f>IF(A31="","",SUMIFS('Оплаты'!$C$7:$C$206,'Оплаты'!$B$7:$B$206,A31))</x:f>
      </x:c>
      <x:c r="F31" s="15" t="str">
        <x:f>IF(A31="","",C31+E31-D31)</x:f>
      </x:c>
      <x:c r="G31" s="15" t="str">
        <x:f>IF(A31="","",MAX(0,-F31))</x:f>
      </x:c>
      <x:c r="H31" s="15" t="str">
        <x:f>IF(A31="","",MAX(0,F31))</x:f>
      </x:c>
    </x:row>
    <x:row r="32" ht="23" customHeight="1">
      <x:c r="A32" s="2" t="str">
        <x:f>IF('Ученики'!A32="","",'Ученики'!A32)</x:f>
      </x:c>
      <x:c r="B32" s="2" t="str">
        <x:f>IF(A32="","",'Ученики'!B32)</x:f>
      </x:c>
      <x:c r="C32" s="15" t="str">
        <x:f>IF(A32="","",'Ученики'!C32)</x:f>
      </x:c>
      <x:c r="D32" s="15" t="str">
        <x:f>IF(A32="","",SUMIFS('Занятия'!$G$7:$G$206,'Занятия'!$B$7:$B$206,A32))</x:f>
      </x:c>
      <x:c r="E32" s="15" t="str">
        <x:f>IF(A32="","",SUMIFS('Оплаты'!$C$7:$C$206,'Оплаты'!$B$7:$B$206,A32))</x:f>
      </x:c>
      <x:c r="F32" s="15" t="str">
        <x:f>IF(A32="","",C32+E32-D32)</x:f>
      </x:c>
      <x:c r="G32" s="15" t="str">
        <x:f>IF(A32="","",MAX(0,-F32))</x:f>
      </x:c>
      <x:c r="H32" s="15" t="str">
        <x:f>IF(A32="","",MAX(0,F32))</x:f>
      </x:c>
    </x:row>
    <x:row r="33" ht="23" customHeight="1">
      <x:c r="A33" s="2" t="str">
        <x:f>IF('Ученики'!A33="","",'Ученики'!A33)</x:f>
      </x:c>
      <x:c r="B33" s="2" t="str">
        <x:f>IF(A33="","",'Ученики'!B33)</x:f>
      </x:c>
      <x:c r="C33" s="15" t="str">
        <x:f>IF(A33="","",'Ученики'!C33)</x:f>
      </x:c>
      <x:c r="D33" s="15" t="str">
        <x:f>IF(A33="","",SUMIFS('Занятия'!$G$7:$G$206,'Занятия'!$B$7:$B$206,A33))</x:f>
      </x:c>
      <x:c r="E33" s="15" t="str">
        <x:f>IF(A33="","",SUMIFS('Оплаты'!$C$7:$C$206,'Оплаты'!$B$7:$B$206,A33))</x:f>
      </x:c>
      <x:c r="F33" s="15" t="str">
        <x:f>IF(A33="","",C33+E33-D33)</x:f>
      </x:c>
      <x:c r="G33" s="15" t="str">
        <x:f>IF(A33="","",MAX(0,-F33))</x:f>
      </x:c>
      <x:c r="H33" s="15" t="str">
        <x:f>IF(A33="","",MAX(0,F33))</x:f>
      </x:c>
    </x:row>
    <x:row r="34" ht="23" customHeight="1">
      <x:c r="A34" s="2" t="str">
        <x:f>IF('Ученики'!A34="","",'Ученики'!A34)</x:f>
      </x:c>
      <x:c r="B34" s="2" t="str">
        <x:f>IF(A34="","",'Ученики'!B34)</x:f>
      </x:c>
      <x:c r="C34" s="15" t="str">
        <x:f>IF(A34="","",'Ученики'!C34)</x:f>
      </x:c>
      <x:c r="D34" s="15" t="str">
        <x:f>IF(A34="","",SUMIFS('Занятия'!$G$7:$G$206,'Занятия'!$B$7:$B$206,A34))</x:f>
      </x:c>
      <x:c r="E34" s="15" t="str">
        <x:f>IF(A34="","",SUMIFS('Оплаты'!$C$7:$C$206,'Оплаты'!$B$7:$B$206,A34))</x:f>
      </x:c>
      <x:c r="F34" s="15" t="str">
        <x:f>IF(A34="","",C34+E34-D34)</x:f>
      </x:c>
      <x:c r="G34" s="15" t="str">
        <x:f>IF(A34="","",MAX(0,-F34))</x:f>
      </x:c>
      <x:c r="H34" s="15" t="str">
        <x:f>IF(A34="","",MAX(0,F34))</x:f>
      </x:c>
    </x:row>
    <x:row r="35" ht="23" customHeight="1">
      <x:c r="A35" s="2" t="str">
        <x:f>IF('Ученики'!A35="","",'Ученики'!A35)</x:f>
      </x:c>
      <x:c r="B35" s="2" t="str">
        <x:f>IF(A35="","",'Ученики'!B35)</x:f>
      </x:c>
      <x:c r="C35" s="15" t="str">
        <x:f>IF(A35="","",'Ученики'!C35)</x:f>
      </x:c>
      <x:c r="D35" s="15" t="str">
        <x:f>IF(A35="","",SUMIFS('Занятия'!$G$7:$G$206,'Занятия'!$B$7:$B$206,A35))</x:f>
      </x:c>
      <x:c r="E35" s="15" t="str">
        <x:f>IF(A35="","",SUMIFS('Оплаты'!$C$7:$C$206,'Оплаты'!$B$7:$B$206,A35))</x:f>
      </x:c>
      <x:c r="F35" s="15" t="str">
        <x:f>IF(A35="","",C35+E35-D35)</x:f>
      </x:c>
      <x:c r="G35" s="15" t="str">
        <x:f>IF(A35="","",MAX(0,-F35))</x:f>
      </x:c>
      <x:c r="H35" s="15" t="str">
        <x:f>IF(A35="","",MAX(0,F35))</x:f>
      </x:c>
    </x:row>
    <x:row r="36" ht="23" customHeight="1">
      <x:c r="A36" s="2" t="str">
        <x:f>IF('Ученики'!A36="","",'Ученики'!A36)</x:f>
      </x:c>
      <x:c r="B36" s="2" t="str">
        <x:f>IF(A36="","",'Ученики'!B36)</x:f>
      </x:c>
      <x:c r="C36" s="15" t="str">
        <x:f>IF(A36="","",'Ученики'!C36)</x:f>
      </x:c>
      <x:c r="D36" s="15" t="str">
        <x:f>IF(A36="","",SUMIFS('Занятия'!$G$7:$G$206,'Занятия'!$B$7:$B$206,A36))</x:f>
      </x:c>
      <x:c r="E36" s="15" t="str">
        <x:f>IF(A36="","",SUMIFS('Оплаты'!$C$7:$C$206,'Оплаты'!$B$7:$B$206,A36))</x:f>
      </x:c>
      <x:c r="F36" s="15" t="str">
        <x:f>IF(A36="","",C36+E36-D36)</x:f>
      </x:c>
      <x:c r="G36" s="15" t="str">
        <x:f>IF(A36="","",MAX(0,-F36))</x:f>
      </x:c>
      <x:c r="H36" s="15" t="str">
        <x:f>IF(A36="","",MAX(0,F36))</x:f>
      </x:c>
    </x:row>
    <x:row r="37" ht="23" customHeight="1">
      <x:c r="A37" s="2" t="str">
        <x:f>IF('Ученики'!A37="","",'Ученики'!A37)</x:f>
      </x:c>
      <x:c r="B37" s="2" t="str">
        <x:f>IF(A37="","",'Ученики'!B37)</x:f>
      </x:c>
      <x:c r="C37" s="15" t="str">
        <x:f>IF(A37="","",'Ученики'!C37)</x:f>
      </x:c>
      <x:c r="D37" s="15" t="str">
        <x:f>IF(A37="","",SUMIFS('Занятия'!$G$7:$G$206,'Занятия'!$B$7:$B$206,A37))</x:f>
      </x:c>
      <x:c r="E37" s="15" t="str">
        <x:f>IF(A37="","",SUMIFS('Оплаты'!$C$7:$C$206,'Оплаты'!$B$7:$B$206,A37))</x:f>
      </x:c>
      <x:c r="F37" s="15" t="str">
        <x:f>IF(A37="","",C37+E37-D37)</x:f>
      </x:c>
      <x:c r="G37" s="15" t="str">
        <x:f>IF(A37="","",MAX(0,-F37))</x:f>
      </x:c>
      <x:c r="H37" s="15" t="str">
        <x:f>IF(A37="","",MAX(0,F37))</x:f>
      </x:c>
    </x:row>
    <x:row r="38" ht="23" customHeight="1">
      <x:c r="A38" s="2" t="str">
        <x:f>IF('Ученики'!A38="","",'Ученики'!A38)</x:f>
      </x:c>
      <x:c r="B38" s="2" t="str">
        <x:f>IF(A38="","",'Ученики'!B38)</x:f>
      </x:c>
      <x:c r="C38" s="15" t="str">
        <x:f>IF(A38="","",'Ученики'!C38)</x:f>
      </x:c>
      <x:c r="D38" s="15" t="str">
        <x:f>IF(A38="","",SUMIFS('Занятия'!$G$7:$G$206,'Занятия'!$B$7:$B$206,A38))</x:f>
      </x:c>
      <x:c r="E38" s="15" t="str">
        <x:f>IF(A38="","",SUMIFS('Оплаты'!$C$7:$C$206,'Оплаты'!$B$7:$B$206,A38))</x:f>
      </x:c>
      <x:c r="F38" s="15" t="str">
        <x:f>IF(A38="","",C38+E38-D38)</x:f>
      </x:c>
      <x:c r="G38" s="15" t="str">
        <x:f>IF(A38="","",MAX(0,-F38))</x:f>
      </x:c>
      <x:c r="H38" s="15" t="str">
        <x:f>IF(A38="","",MAX(0,F38))</x:f>
      </x:c>
    </x:row>
    <x:row r="39" ht="23" customHeight="1">
      <x:c r="A39" s="2" t="str">
        <x:f>IF('Ученики'!A39="","",'Ученики'!A39)</x:f>
      </x:c>
      <x:c r="B39" s="2" t="str">
        <x:f>IF(A39="","",'Ученики'!B39)</x:f>
      </x:c>
      <x:c r="C39" s="15" t="str">
        <x:f>IF(A39="","",'Ученики'!C39)</x:f>
      </x:c>
      <x:c r="D39" s="15" t="str">
        <x:f>IF(A39="","",SUMIFS('Занятия'!$G$7:$G$206,'Занятия'!$B$7:$B$206,A39))</x:f>
      </x:c>
      <x:c r="E39" s="15" t="str">
        <x:f>IF(A39="","",SUMIFS('Оплаты'!$C$7:$C$206,'Оплаты'!$B$7:$B$206,A39))</x:f>
      </x:c>
      <x:c r="F39" s="15" t="str">
        <x:f>IF(A39="","",C39+E39-D39)</x:f>
      </x:c>
      <x:c r="G39" s="15" t="str">
        <x:f>IF(A39="","",MAX(0,-F39))</x:f>
      </x:c>
      <x:c r="H39" s="15" t="str">
        <x:f>IF(A39="","",MAX(0,F39))</x:f>
      </x:c>
    </x:row>
    <x:row r="40" ht="23" customHeight="1">
      <x:c r="A40" s="2" t="str">
        <x:f>IF('Ученики'!A40="","",'Ученики'!A40)</x:f>
      </x:c>
      <x:c r="B40" s="2" t="str">
        <x:f>IF(A40="","",'Ученики'!B40)</x:f>
      </x:c>
      <x:c r="C40" s="15" t="str">
        <x:f>IF(A40="","",'Ученики'!C40)</x:f>
      </x:c>
      <x:c r="D40" s="15" t="str">
        <x:f>IF(A40="","",SUMIFS('Занятия'!$G$7:$G$206,'Занятия'!$B$7:$B$206,A40))</x:f>
      </x:c>
      <x:c r="E40" s="15" t="str">
        <x:f>IF(A40="","",SUMIFS('Оплаты'!$C$7:$C$206,'Оплаты'!$B$7:$B$206,A40))</x:f>
      </x:c>
      <x:c r="F40" s="15" t="str">
        <x:f>IF(A40="","",C40+E40-D40)</x:f>
      </x:c>
      <x:c r="G40" s="15" t="str">
        <x:f>IF(A40="","",MAX(0,-F40))</x:f>
      </x:c>
      <x:c r="H40" s="15" t="str">
        <x:f>IF(A40="","",MAX(0,F40))</x:f>
      </x:c>
    </x:row>
    <x:row r="41" ht="23" customHeight="1">
      <x:c r="A41" s="2" t="str">
        <x:f>IF('Ученики'!A41="","",'Ученики'!A41)</x:f>
      </x:c>
      <x:c r="B41" s="2" t="str">
        <x:f>IF(A41="","",'Ученики'!B41)</x:f>
      </x:c>
      <x:c r="C41" s="15" t="str">
        <x:f>IF(A41="","",'Ученики'!C41)</x:f>
      </x:c>
      <x:c r="D41" s="15" t="str">
        <x:f>IF(A41="","",SUMIFS('Занятия'!$G$7:$G$206,'Занятия'!$B$7:$B$206,A41))</x:f>
      </x:c>
      <x:c r="E41" s="15" t="str">
        <x:f>IF(A41="","",SUMIFS('Оплаты'!$C$7:$C$206,'Оплаты'!$B$7:$B$206,A41))</x:f>
      </x:c>
      <x:c r="F41" s="15" t="str">
        <x:f>IF(A41="","",C41+E41-D41)</x:f>
      </x:c>
      <x:c r="G41" s="15" t="str">
        <x:f>IF(A41="","",MAX(0,-F41))</x:f>
      </x:c>
      <x:c r="H41" s="15" t="str">
        <x:f>IF(A41="","",MAX(0,F41))</x:f>
      </x:c>
    </x:row>
    <x:row r="42" ht="23" customHeight="1">
      <x:c r="A42" s="2" t="str">
        <x:f>IF('Ученики'!A42="","",'Ученики'!A42)</x:f>
      </x:c>
      <x:c r="B42" s="2" t="str">
        <x:f>IF(A42="","",'Ученики'!B42)</x:f>
      </x:c>
      <x:c r="C42" s="15" t="str">
        <x:f>IF(A42="","",'Ученики'!C42)</x:f>
      </x:c>
      <x:c r="D42" s="15" t="str">
        <x:f>IF(A42="","",SUMIFS('Занятия'!$G$7:$G$206,'Занятия'!$B$7:$B$206,A42))</x:f>
      </x:c>
      <x:c r="E42" s="15" t="str">
        <x:f>IF(A42="","",SUMIFS('Оплаты'!$C$7:$C$206,'Оплаты'!$B$7:$B$206,A42))</x:f>
      </x:c>
      <x:c r="F42" s="15" t="str">
        <x:f>IF(A42="","",C42+E42-D42)</x:f>
      </x:c>
      <x:c r="G42" s="15" t="str">
        <x:f>IF(A42="","",MAX(0,-F42))</x:f>
      </x:c>
      <x:c r="H42" s="15" t="str">
        <x:f>IF(A42="","",MAX(0,F42))</x:f>
      </x:c>
    </x:row>
    <x:row r="43" ht="23" customHeight="1">
      <x:c r="A43" s="2" t="str">
        <x:f>IF('Ученики'!A43="","",'Ученики'!A43)</x:f>
      </x:c>
      <x:c r="B43" s="2" t="str">
        <x:f>IF(A43="","",'Ученики'!B43)</x:f>
      </x:c>
      <x:c r="C43" s="15" t="str">
        <x:f>IF(A43="","",'Ученики'!C43)</x:f>
      </x:c>
      <x:c r="D43" s="15" t="str">
        <x:f>IF(A43="","",SUMIFS('Занятия'!$G$7:$G$206,'Занятия'!$B$7:$B$206,A43))</x:f>
      </x:c>
      <x:c r="E43" s="15" t="str">
        <x:f>IF(A43="","",SUMIFS('Оплаты'!$C$7:$C$206,'Оплаты'!$B$7:$B$206,A43))</x:f>
      </x:c>
      <x:c r="F43" s="15" t="str">
        <x:f>IF(A43="","",C43+E43-D43)</x:f>
      </x:c>
      <x:c r="G43" s="15" t="str">
        <x:f>IF(A43="","",MAX(0,-F43))</x:f>
      </x:c>
      <x:c r="H43" s="15" t="str">
        <x:f>IF(A43="","",MAX(0,F43))</x:f>
      </x:c>
    </x:row>
    <x:row r="44" ht="23" customHeight="1">
      <x:c r="A44" s="2" t="str">
        <x:f>IF('Ученики'!A44="","",'Ученики'!A44)</x:f>
      </x:c>
      <x:c r="B44" s="2" t="str">
        <x:f>IF(A44="","",'Ученики'!B44)</x:f>
      </x:c>
      <x:c r="C44" s="15" t="str">
        <x:f>IF(A44="","",'Ученики'!C44)</x:f>
      </x:c>
      <x:c r="D44" s="15" t="str">
        <x:f>IF(A44="","",SUMIFS('Занятия'!$G$7:$G$206,'Занятия'!$B$7:$B$206,A44))</x:f>
      </x:c>
      <x:c r="E44" s="15" t="str">
        <x:f>IF(A44="","",SUMIFS('Оплаты'!$C$7:$C$206,'Оплаты'!$B$7:$B$206,A44))</x:f>
      </x:c>
      <x:c r="F44" s="15" t="str">
        <x:f>IF(A44="","",C44+E44-D44)</x:f>
      </x:c>
      <x:c r="G44" s="15" t="str">
        <x:f>IF(A44="","",MAX(0,-F44))</x:f>
      </x:c>
      <x:c r="H44" s="15" t="str">
        <x:f>IF(A44="","",MAX(0,F44))</x:f>
      </x:c>
    </x:row>
    <x:row r="45" ht="23" customHeight="1">
      <x:c r="A45" s="2" t="str">
        <x:f>IF('Ученики'!A45="","",'Ученики'!A45)</x:f>
      </x:c>
      <x:c r="B45" s="2" t="str">
        <x:f>IF(A45="","",'Ученики'!B45)</x:f>
      </x:c>
      <x:c r="C45" s="15" t="str">
        <x:f>IF(A45="","",'Ученики'!C45)</x:f>
      </x:c>
      <x:c r="D45" s="15" t="str">
        <x:f>IF(A45="","",SUMIFS('Занятия'!$G$7:$G$206,'Занятия'!$B$7:$B$206,A45))</x:f>
      </x:c>
      <x:c r="E45" s="15" t="str">
        <x:f>IF(A45="","",SUMIFS('Оплаты'!$C$7:$C$206,'Оплаты'!$B$7:$B$206,A45))</x:f>
      </x:c>
      <x:c r="F45" s="15" t="str">
        <x:f>IF(A45="","",C45+E45-D45)</x:f>
      </x:c>
      <x:c r="G45" s="15" t="str">
        <x:f>IF(A45="","",MAX(0,-F45))</x:f>
      </x:c>
      <x:c r="H45" s="15" t="str">
        <x:f>IF(A45="","",MAX(0,F45))</x:f>
      </x:c>
    </x:row>
    <x:row r="46" ht="23" customHeight="1">
      <x:c r="A46" s="2" t="str">
        <x:f>IF('Ученики'!A46="","",'Ученики'!A46)</x:f>
      </x:c>
      <x:c r="B46" s="2" t="str">
        <x:f>IF(A46="","",'Ученики'!B46)</x:f>
      </x:c>
      <x:c r="C46" s="15" t="str">
        <x:f>IF(A46="","",'Ученики'!C46)</x:f>
      </x:c>
      <x:c r="D46" s="15" t="str">
        <x:f>IF(A46="","",SUMIFS('Занятия'!$G$7:$G$206,'Занятия'!$B$7:$B$206,A46))</x:f>
      </x:c>
      <x:c r="E46" s="15" t="str">
        <x:f>IF(A46="","",SUMIFS('Оплаты'!$C$7:$C$206,'Оплаты'!$B$7:$B$206,A46))</x:f>
      </x:c>
      <x:c r="F46" s="15" t="str">
        <x:f>IF(A46="","",C46+E46-D46)</x:f>
      </x:c>
      <x:c r="G46" s="15" t="str">
        <x:f>IF(A46="","",MAX(0,-F46))</x:f>
      </x:c>
      <x:c r="H46" s="15" t="str">
        <x:f>IF(A46="","",MAX(0,F46))</x:f>
      </x:c>
    </x:row>
    <x:row r="47" ht="23" customHeight="1">
      <x:c r="A47" s="2" t="str">
        <x:f>IF('Ученики'!A47="","",'Ученики'!A47)</x:f>
      </x:c>
      <x:c r="B47" s="2" t="str">
        <x:f>IF(A47="","",'Ученики'!B47)</x:f>
      </x:c>
      <x:c r="C47" s="15" t="str">
        <x:f>IF(A47="","",'Ученики'!C47)</x:f>
      </x:c>
      <x:c r="D47" s="15" t="str">
        <x:f>IF(A47="","",SUMIFS('Занятия'!$G$7:$G$206,'Занятия'!$B$7:$B$206,A47))</x:f>
      </x:c>
      <x:c r="E47" s="15" t="str">
        <x:f>IF(A47="","",SUMIFS('Оплаты'!$C$7:$C$206,'Оплаты'!$B$7:$B$206,A47))</x:f>
      </x:c>
      <x:c r="F47" s="15" t="str">
        <x:f>IF(A47="","",C47+E47-D47)</x:f>
      </x:c>
      <x:c r="G47" s="15" t="str">
        <x:f>IF(A47="","",MAX(0,-F47))</x:f>
      </x:c>
      <x:c r="H47" s="15" t="str">
        <x:f>IF(A47="","",MAX(0,F47))</x:f>
      </x:c>
    </x:row>
    <x:row r="48" ht="23" customHeight="1">
      <x:c r="A48" s="2" t="str">
        <x:f>IF('Ученики'!A48="","",'Ученики'!A48)</x:f>
      </x:c>
      <x:c r="B48" s="2" t="str">
        <x:f>IF(A48="","",'Ученики'!B48)</x:f>
      </x:c>
      <x:c r="C48" s="15" t="str">
        <x:f>IF(A48="","",'Ученики'!C48)</x:f>
      </x:c>
      <x:c r="D48" s="15" t="str">
        <x:f>IF(A48="","",SUMIFS('Занятия'!$G$7:$G$206,'Занятия'!$B$7:$B$206,A48))</x:f>
      </x:c>
      <x:c r="E48" s="15" t="str">
        <x:f>IF(A48="","",SUMIFS('Оплаты'!$C$7:$C$206,'Оплаты'!$B$7:$B$206,A48))</x:f>
      </x:c>
      <x:c r="F48" s="15" t="str">
        <x:f>IF(A48="","",C48+E48-D48)</x:f>
      </x:c>
      <x:c r="G48" s="15" t="str">
        <x:f>IF(A48="","",MAX(0,-F48))</x:f>
      </x:c>
      <x:c r="H48" s="15" t="str">
        <x:f>IF(A48="","",MAX(0,F48))</x:f>
      </x:c>
    </x:row>
    <x:row r="49" ht="23" customHeight="1">
      <x:c r="A49" s="2" t="str">
        <x:f>IF('Ученики'!A49="","",'Ученики'!A49)</x:f>
      </x:c>
      <x:c r="B49" s="2" t="str">
        <x:f>IF(A49="","",'Ученики'!B49)</x:f>
      </x:c>
      <x:c r="C49" s="15" t="str">
        <x:f>IF(A49="","",'Ученики'!C49)</x:f>
      </x:c>
      <x:c r="D49" s="15" t="str">
        <x:f>IF(A49="","",SUMIFS('Занятия'!$G$7:$G$206,'Занятия'!$B$7:$B$206,A49))</x:f>
      </x:c>
      <x:c r="E49" s="15" t="str">
        <x:f>IF(A49="","",SUMIFS('Оплаты'!$C$7:$C$206,'Оплаты'!$B$7:$B$206,A49))</x:f>
      </x:c>
      <x:c r="F49" s="15" t="str">
        <x:f>IF(A49="","",C49+E49-D49)</x:f>
      </x:c>
      <x:c r="G49" s="15" t="str">
        <x:f>IF(A49="","",MAX(0,-F49))</x:f>
      </x:c>
      <x:c r="H49" s="15" t="str">
        <x:f>IF(A49="","",MAX(0,F49))</x:f>
      </x:c>
    </x:row>
    <x:row r="50" ht="23" customHeight="1">
      <x:c r="A50" s="2" t="str">
        <x:f>IF('Ученики'!A50="","",'Ученики'!A50)</x:f>
      </x:c>
      <x:c r="B50" s="2" t="str">
        <x:f>IF(A50="","",'Ученики'!B50)</x:f>
      </x:c>
      <x:c r="C50" s="15" t="str">
        <x:f>IF(A50="","",'Ученики'!C50)</x:f>
      </x:c>
      <x:c r="D50" s="15" t="str">
        <x:f>IF(A50="","",SUMIFS('Занятия'!$G$7:$G$206,'Занятия'!$B$7:$B$206,A50))</x:f>
      </x:c>
      <x:c r="E50" s="15" t="str">
        <x:f>IF(A50="","",SUMIFS('Оплаты'!$C$7:$C$206,'Оплаты'!$B$7:$B$206,A50))</x:f>
      </x:c>
      <x:c r="F50" s="15" t="str">
        <x:f>IF(A50="","",C50+E50-D50)</x:f>
      </x:c>
      <x:c r="G50" s="15" t="str">
        <x:f>IF(A50="","",MAX(0,-F50))</x:f>
      </x:c>
      <x:c r="H50" s="15" t="str">
        <x:f>IF(A50="","",MAX(0,F50))</x:f>
      </x:c>
    </x:row>
    <x:row r="51" ht="23" customHeight="1">
      <x:c r="A51" s="2" t="str">
        <x:f>IF('Ученики'!A51="","",'Ученики'!A51)</x:f>
      </x:c>
      <x:c r="B51" s="2" t="str">
        <x:f>IF(A51="","",'Ученики'!B51)</x:f>
      </x:c>
      <x:c r="C51" s="15" t="str">
        <x:f>IF(A51="","",'Ученики'!C51)</x:f>
      </x:c>
      <x:c r="D51" s="15" t="str">
        <x:f>IF(A51="","",SUMIFS('Занятия'!$G$7:$G$206,'Занятия'!$B$7:$B$206,A51))</x:f>
      </x:c>
      <x:c r="E51" s="15" t="str">
        <x:f>IF(A51="","",SUMIFS('Оплаты'!$C$7:$C$206,'Оплаты'!$B$7:$B$206,A51))</x:f>
      </x:c>
      <x:c r="F51" s="15" t="str">
        <x:f>IF(A51="","",C51+E51-D51)</x:f>
      </x:c>
      <x:c r="G51" s="15" t="str">
        <x:f>IF(A51="","",MAX(0,-F51))</x:f>
      </x:c>
      <x:c r="H51" s="15" t="str">
        <x:f>IF(A51="","",MAX(0,F51))</x:f>
      </x:c>
    </x:row>
    <x:row r="52" ht="23" customHeight="1">
      <x:c r="A52" s="2" t="str">
        <x:f>IF('Ученики'!A52="","",'Ученики'!A52)</x:f>
      </x:c>
      <x:c r="B52" s="2" t="str">
        <x:f>IF(A52="","",'Ученики'!B52)</x:f>
      </x:c>
      <x:c r="C52" s="15" t="str">
        <x:f>IF(A52="","",'Ученики'!C52)</x:f>
      </x:c>
      <x:c r="D52" s="15" t="str">
        <x:f>IF(A52="","",SUMIFS('Занятия'!$G$7:$G$206,'Занятия'!$B$7:$B$206,A52))</x:f>
      </x:c>
      <x:c r="E52" s="15" t="str">
        <x:f>IF(A52="","",SUMIFS('Оплаты'!$C$7:$C$206,'Оплаты'!$B$7:$B$206,A52))</x:f>
      </x:c>
      <x:c r="F52" s="15" t="str">
        <x:f>IF(A52="","",C52+E52-D52)</x:f>
      </x:c>
      <x:c r="G52" s="15" t="str">
        <x:f>IF(A52="","",MAX(0,-F52))</x:f>
      </x:c>
      <x:c r="H52" s="15" t="str">
        <x:f>IF(A52="","",MAX(0,F52))</x:f>
      </x:c>
    </x:row>
    <x:row r="53" ht="23" customHeight="1">
      <x:c r="A53" s="2" t="str">
        <x:f>IF('Ученики'!A53="","",'Ученики'!A53)</x:f>
      </x:c>
      <x:c r="B53" s="2" t="str">
        <x:f>IF(A53="","",'Ученики'!B53)</x:f>
      </x:c>
      <x:c r="C53" s="15" t="str">
        <x:f>IF(A53="","",'Ученики'!C53)</x:f>
      </x:c>
      <x:c r="D53" s="15" t="str">
        <x:f>IF(A53="","",SUMIFS('Занятия'!$G$7:$G$206,'Занятия'!$B$7:$B$206,A53))</x:f>
      </x:c>
      <x:c r="E53" s="15" t="str">
        <x:f>IF(A53="","",SUMIFS('Оплаты'!$C$7:$C$206,'Оплаты'!$B$7:$B$206,A53))</x:f>
      </x:c>
      <x:c r="F53" s="15" t="str">
        <x:f>IF(A53="","",C53+E53-D53)</x:f>
      </x:c>
      <x:c r="G53" s="15" t="str">
        <x:f>IF(A53="","",MAX(0,-F53))</x:f>
      </x:c>
      <x:c r="H53" s="15" t="str">
        <x:f>IF(A53="","",MAX(0,F53))</x:f>
      </x:c>
    </x:row>
    <x:row r="54" ht="23" customHeight="1">
      <x:c r="A54" s="2" t="str">
        <x:f>IF('Ученики'!A54="","",'Ученики'!A54)</x:f>
      </x:c>
      <x:c r="B54" s="2" t="str">
        <x:f>IF(A54="","",'Ученики'!B54)</x:f>
      </x:c>
      <x:c r="C54" s="15" t="str">
        <x:f>IF(A54="","",'Ученики'!C54)</x:f>
      </x:c>
      <x:c r="D54" s="15" t="str">
        <x:f>IF(A54="","",SUMIFS('Занятия'!$G$7:$G$206,'Занятия'!$B$7:$B$206,A54))</x:f>
      </x:c>
      <x:c r="E54" s="15" t="str">
        <x:f>IF(A54="","",SUMIFS('Оплаты'!$C$7:$C$206,'Оплаты'!$B$7:$B$206,A54))</x:f>
      </x:c>
      <x:c r="F54" s="15" t="str">
        <x:f>IF(A54="","",C54+E54-D54)</x:f>
      </x:c>
      <x:c r="G54" s="15" t="str">
        <x:f>IF(A54="","",MAX(0,-F54))</x:f>
      </x:c>
      <x:c r="H54" s="15" t="str">
        <x:f>IF(A54="","",MAX(0,F54))</x:f>
      </x:c>
    </x:row>
    <x:row r="55" ht="23" customHeight="1">
      <x:c r="A55" s="2" t="str">
        <x:f>IF('Ученики'!A55="","",'Ученики'!A55)</x:f>
      </x:c>
      <x:c r="B55" s="2" t="str">
        <x:f>IF(A55="","",'Ученики'!B55)</x:f>
      </x:c>
      <x:c r="C55" s="15" t="str">
        <x:f>IF(A55="","",'Ученики'!C55)</x:f>
      </x:c>
      <x:c r="D55" s="15" t="str">
        <x:f>IF(A55="","",SUMIFS('Занятия'!$G$7:$G$206,'Занятия'!$B$7:$B$206,A55))</x:f>
      </x:c>
      <x:c r="E55" s="15" t="str">
        <x:f>IF(A55="","",SUMIFS('Оплаты'!$C$7:$C$206,'Оплаты'!$B$7:$B$206,A55))</x:f>
      </x:c>
      <x:c r="F55" s="15" t="str">
        <x:f>IF(A55="","",C55+E55-D55)</x:f>
      </x:c>
      <x:c r="G55" s="15" t="str">
        <x:f>IF(A55="","",MAX(0,-F55))</x:f>
      </x:c>
      <x:c r="H55" s="15" t="str">
        <x:f>IF(A55="","",MAX(0,F55))</x:f>
      </x:c>
    </x:row>
    <x:row r="56" ht="23" customHeight="1">
      <x:c r="A56" s="2" t="str">
        <x:f>IF('Ученики'!A56="","",'Ученики'!A56)</x:f>
      </x:c>
      <x:c r="B56" s="2" t="str">
        <x:f>IF(A56="","",'Ученики'!B56)</x:f>
      </x:c>
      <x:c r="C56" s="15" t="str">
        <x:f>IF(A56="","",'Ученики'!C56)</x:f>
      </x:c>
      <x:c r="D56" s="15" t="str">
        <x:f>IF(A56="","",SUMIFS('Занятия'!$G$7:$G$206,'Занятия'!$B$7:$B$206,A56))</x:f>
      </x:c>
      <x:c r="E56" s="15" t="str">
        <x:f>IF(A56="","",SUMIFS('Оплаты'!$C$7:$C$206,'Оплаты'!$B$7:$B$206,A56))</x:f>
      </x:c>
      <x:c r="F56" s="15" t="str">
        <x:f>IF(A56="","",C56+E56-D56)</x:f>
      </x:c>
      <x:c r="G56" s="15" t="str">
        <x:f>IF(A56="","",MAX(0,-F56))</x:f>
      </x:c>
      <x:c r="H56" s="15" t="str">
        <x:f>IF(A56="","",MAX(0,F56))</x:f>
      </x:c>
    </x:row>
  </x:sheetData>
  <x:conditionalFormatting sqref="J3:J3">
    <x:cfRule type="cellIs" dxfId="0" priority="1" operator="greaterThan">
      <x:formula>0</x:formula>
    </x:cfRule>
  </x:conditionalFormatting>
  <x:conditionalFormatting sqref="G7:G56">
    <x:cfRule type="cellIs" dxfId="1" priority="2" operator="greaterThan">
      <x:formula>0</x:formula>
    </x:cfRule>
  </x:conditionalFormatting>
  <x:conditionalFormatting sqref="H7:H56">
    <x:cfRule type="cellIs" dxfId="2" priority="3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.779999732971191" hidden="0" customWidth="1"/>
    <x:col min="2" max="2" width="22.219999313354492" hidden="0" customWidth="1"/>
    <x:col min="3" max="3" width="16.670000076293945" hidden="0" customWidth="1"/>
    <x:col min="4" max="4" width="25.559999465942383" hidden="0" customWidth="1"/>
    <x:col min="5" max="5" width="31.110000610351562" hidden="0" customWidth="1"/>
    <x:col min="6" max="6" width="18.889999389648438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0" customHeight="1">
      <x:c r="A2" s="3" t="str">
        <x:v>Ученики</x:v>
      </x:c>
      <x:c r="B2" s="2"/>
      <x:c r="C2" s="2"/>
      <x:c r="D2" s="2"/>
      <x:c r="E2" s="2"/>
      <x:c r="F2" s="2"/>
    </x:row>
    <x:row r="3" ht="23" customHeight="1">
      <x:c r="A3" s="2"/>
      <x:c r="B3" s="2"/>
      <x:c r="C3" s="2"/>
      <x:c r="D3" s="2"/>
      <x:c r="E3" s="2"/>
      <x:c r="F3" s="2"/>
    </x:row>
    <x:row r="4" ht="23" customHeight="1">
      <x:c r="A4" s="13" t="str">
        <x:v>Жёлтые клетки — ввод данных. ID сохраняйте постоянным, например S001.</x:v>
      </x:c>
      <x:c r="B4" s="2"/>
      <x:c r="C4" s="2"/>
      <x:c r="D4" s="2"/>
      <x:c r="E4" s="2"/>
      <x:c r="F4" s="2"/>
    </x:row>
    <x:row r="5" ht="23" customHeight="1">
      <x:c r="A5" s="13" t="str">
        <x:v>Входящий остаток: положительный — предоплата; отрицательный — долг на начало учёта.</x:v>
      </x:c>
      <x:c r="B5" s="2"/>
      <x:c r="C5" s="2"/>
      <x:c r="D5" s="2"/>
      <x:c r="E5" s="2"/>
      <x:c r="F5" s="2"/>
    </x:row>
    <x:row r="6" ht="42" customHeight="1">
      <x:c r="A6" s="7" t="str">
        <x:v>ID ученика</x:v>
      </x:c>
      <x:c r="B6" s="7" t="str">
        <x:v>Имя / обозначение</x:v>
      </x:c>
      <x:c r="C6" s="7" t="str">
        <x:v>Входящий остаток, ₽</x:v>
      </x:c>
      <x:c r="D6" s="7" t="str">
        <x:v>Предмет / цель</x:v>
      </x:c>
      <x:c r="E6" s="7" t="str">
        <x:v>Заметка</x:v>
      </x:c>
      <x:c r="F6" s="7" t="str">
        <x:v>Проверка ID</x:v>
      </x:c>
    </x:row>
    <x:row r="7" ht="23" customHeight="1">
      <x:c r="A7" s="8"/>
      <x:c r="B7" s="8"/>
      <x:c r="C7" s="14"/>
      <x:c r="D7" s="8"/>
      <x:c r="E7" s="8"/>
      <x:c r="F7" s="9" t="str">
        <x:f>IF(A7="","",IF(COUNTIFS($A$7:$A$56,A7)=1,"","Дубль ID"))</x:f>
      </x:c>
    </x:row>
    <x:row r="8" ht="23" customHeight="1">
      <x:c r="A8" s="8"/>
      <x:c r="B8" s="8"/>
      <x:c r="C8" s="14"/>
      <x:c r="D8" s="8"/>
      <x:c r="E8" s="8"/>
      <x:c r="F8" s="9" t="str">
        <x:f>IF(A8="","",IF(COUNTIFS($A$7:$A$56,A8)=1,"","Дубль ID"))</x:f>
      </x:c>
    </x:row>
    <x:row r="9" ht="23" customHeight="1">
      <x:c r="A9" s="8"/>
      <x:c r="B9" s="8"/>
      <x:c r="C9" s="14"/>
      <x:c r="D9" s="8"/>
      <x:c r="E9" s="8"/>
      <x:c r="F9" s="9" t="str">
        <x:f>IF(A9="","",IF(COUNTIFS($A$7:$A$56,A9)=1,"","Дубль ID"))</x:f>
      </x:c>
    </x:row>
    <x:row r="10" ht="23" customHeight="1">
      <x:c r="A10" s="8"/>
      <x:c r="B10" s="8"/>
      <x:c r="C10" s="14"/>
      <x:c r="D10" s="8"/>
      <x:c r="E10" s="8"/>
      <x:c r="F10" s="9" t="str">
        <x:f>IF(A10="","",IF(COUNTIFS($A$7:$A$56,A10)=1,"","Дубль ID"))</x:f>
      </x:c>
    </x:row>
    <x:row r="11" ht="23" customHeight="1">
      <x:c r="A11" s="8"/>
      <x:c r="B11" s="8"/>
      <x:c r="C11" s="14"/>
      <x:c r="D11" s="8"/>
      <x:c r="E11" s="8"/>
      <x:c r="F11" s="9" t="str">
        <x:f>IF(A11="","",IF(COUNTIFS($A$7:$A$56,A11)=1,"","Дубль ID"))</x:f>
      </x:c>
    </x:row>
    <x:row r="12" ht="23" customHeight="1">
      <x:c r="A12" s="8"/>
      <x:c r="B12" s="8"/>
      <x:c r="C12" s="14"/>
      <x:c r="D12" s="8"/>
      <x:c r="E12" s="8"/>
      <x:c r="F12" s="9" t="str">
        <x:f>IF(A12="","",IF(COUNTIFS($A$7:$A$56,A12)=1,"","Дубль ID"))</x:f>
      </x:c>
    </x:row>
    <x:row r="13" ht="23" customHeight="1">
      <x:c r="A13" s="8"/>
      <x:c r="B13" s="8"/>
      <x:c r="C13" s="14"/>
      <x:c r="D13" s="8"/>
      <x:c r="E13" s="8"/>
      <x:c r="F13" s="9" t="str">
        <x:f>IF(A13="","",IF(COUNTIFS($A$7:$A$56,A13)=1,"","Дубль ID"))</x:f>
      </x:c>
    </x:row>
    <x:row r="14" ht="23" customHeight="1">
      <x:c r="A14" s="8"/>
      <x:c r="B14" s="8"/>
      <x:c r="C14" s="14"/>
      <x:c r="D14" s="8"/>
      <x:c r="E14" s="8"/>
      <x:c r="F14" s="9" t="str">
        <x:f>IF(A14="","",IF(COUNTIFS($A$7:$A$56,A14)=1,"","Дубль ID"))</x:f>
      </x:c>
    </x:row>
    <x:row r="15" ht="23" customHeight="1">
      <x:c r="A15" s="8"/>
      <x:c r="B15" s="8"/>
      <x:c r="C15" s="14"/>
      <x:c r="D15" s="8"/>
      <x:c r="E15" s="8"/>
      <x:c r="F15" s="9" t="str">
        <x:f>IF(A15="","",IF(COUNTIFS($A$7:$A$56,A15)=1,"","Дубль ID"))</x:f>
      </x:c>
    </x:row>
    <x:row r="16" ht="23" customHeight="1">
      <x:c r="A16" s="8"/>
      <x:c r="B16" s="8"/>
      <x:c r="C16" s="14"/>
      <x:c r="D16" s="8"/>
      <x:c r="E16" s="8"/>
      <x:c r="F16" s="9" t="str">
        <x:f>IF(A16="","",IF(COUNTIFS($A$7:$A$56,A16)=1,"","Дубль ID"))</x:f>
      </x:c>
    </x:row>
    <x:row r="17" ht="23" customHeight="1">
      <x:c r="A17" s="8"/>
      <x:c r="B17" s="8"/>
      <x:c r="C17" s="14"/>
      <x:c r="D17" s="8"/>
      <x:c r="E17" s="8"/>
      <x:c r="F17" s="9" t="str">
        <x:f>IF(A17="","",IF(COUNTIFS($A$7:$A$56,A17)=1,"","Дубль ID"))</x:f>
      </x:c>
    </x:row>
    <x:row r="18" ht="23" customHeight="1">
      <x:c r="A18" s="8"/>
      <x:c r="B18" s="8"/>
      <x:c r="C18" s="14"/>
      <x:c r="D18" s="8"/>
      <x:c r="E18" s="8"/>
      <x:c r="F18" s="9" t="str">
        <x:f>IF(A18="","",IF(COUNTIFS($A$7:$A$56,A18)=1,"","Дубль ID"))</x:f>
      </x:c>
    </x:row>
    <x:row r="19" ht="23" customHeight="1">
      <x:c r="A19" s="8"/>
      <x:c r="B19" s="8"/>
      <x:c r="C19" s="14"/>
      <x:c r="D19" s="8"/>
      <x:c r="E19" s="8"/>
      <x:c r="F19" s="9" t="str">
        <x:f>IF(A19="","",IF(COUNTIFS($A$7:$A$56,A19)=1,"","Дубль ID"))</x:f>
      </x:c>
    </x:row>
    <x:row r="20" ht="23" customHeight="1">
      <x:c r="A20" s="8"/>
      <x:c r="B20" s="8"/>
      <x:c r="C20" s="14"/>
      <x:c r="D20" s="8"/>
      <x:c r="E20" s="8"/>
      <x:c r="F20" s="9" t="str">
        <x:f>IF(A20="","",IF(COUNTIFS($A$7:$A$56,A20)=1,"","Дубль ID"))</x:f>
      </x:c>
    </x:row>
    <x:row r="21" ht="23" customHeight="1">
      <x:c r="A21" s="8"/>
      <x:c r="B21" s="8"/>
      <x:c r="C21" s="14"/>
      <x:c r="D21" s="8"/>
      <x:c r="E21" s="8"/>
      <x:c r="F21" s="9" t="str">
        <x:f>IF(A21="","",IF(COUNTIFS($A$7:$A$56,A21)=1,"","Дубль ID"))</x:f>
      </x:c>
    </x:row>
    <x:row r="22" ht="23" customHeight="1">
      <x:c r="A22" s="8"/>
      <x:c r="B22" s="8"/>
      <x:c r="C22" s="14"/>
      <x:c r="D22" s="8"/>
      <x:c r="E22" s="8"/>
      <x:c r="F22" s="9" t="str">
        <x:f>IF(A22="","",IF(COUNTIFS($A$7:$A$56,A22)=1,"","Дубль ID"))</x:f>
      </x:c>
    </x:row>
    <x:row r="23" ht="23" customHeight="1">
      <x:c r="A23" s="8"/>
      <x:c r="B23" s="8"/>
      <x:c r="C23" s="14"/>
      <x:c r="D23" s="8"/>
      <x:c r="E23" s="8"/>
      <x:c r="F23" s="9" t="str">
        <x:f>IF(A23="","",IF(COUNTIFS($A$7:$A$56,A23)=1,"","Дубль ID"))</x:f>
      </x:c>
    </x:row>
    <x:row r="24" ht="23" customHeight="1">
      <x:c r="A24" s="8"/>
      <x:c r="B24" s="8"/>
      <x:c r="C24" s="14"/>
      <x:c r="D24" s="8"/>
      <x:c r="E24" s="8"/>
      <x:c r="F24" s="9" t="str">
        <x:f>IF(A24="","",IF(COUNTIFS($A$7:$A$56,A24)=1,"","Дубль ID"))</x:f>
      </x:c>
    </x:row>
    <x:row r="25" ht="23" customHeight="1">
      <x:c r="A25" s="8"/>
      <x:c r="B25" s="8"/>
      <x:c r="C25" s="14"/>
      <x:c r="D25" s="8"/>
      <x:c r="E25" s="8"/>
      <x:c r="F25" s="9" t="str">
        <x:f>IF(A25="","",IF(COUNTIFS($A$7:$A$56,A25)=1,"","Дубль ID"))</x:f>
      </x:c>
    </x:row>
    <x:row r="26" ht="23" customHeight="1">
      <x:c r="A26" s="8"/>
      <x:c r="B26" s="8"/>
      <x:c r="C26" s="14"/>
      <x:c r="D26" s="8"/>
      <x:c r="E26" s="8"/>
      <x:c r="F26" s="9" t="str">
        <x:f>IF(A26="","",IF(COUNTIFS($A$7:$A$56,A26)=1,"","Дубль ID"))</x:f>
      </x:c>
    </x:row>
    <x:row r="27" ht="23" customHeight="1">
      <x:c r="A27" s="8"/>
      <x:c r="B27" s="8"/>
      <x:c r="C27" s="14"/>
      <x:c r="D27" s="8"/>
      <x:c r="E27" s="8"/>
      <x:c r="F27" s="9" t="str">
        <x:f>IF(A27="","",IF(COUNTIFS($A$7:$A$56,A27)=1,"","Дубль ID"))</x:f>
      </x:c>
    </x:row>
    <x:row r="28" ht="23" customHeight="1">
      <x:c r="A28" s="8"/>
      <x:c r="B28" s="8"/>
      <x:c r="C28" s="14"/>
      <x:c r="D28" s="8"/>
      <x:c r="E28" s="8"/>
      <x:c r="F28" s="9" t="str">
        <x:f>IF(A28="","",IF(COUNTIFS($A$7:$A$56,A28)=1,"","Дубль ID"))</x:f>
      </x:c>
    </x:row>
    <x:row r="29" ht="23" customHeight="1">
      <x:c r="A29" s="8"/>
      <x:c r="B29" s="8"/>
      <x:c r="C29" s="14"/>
      <x:c r="D29" s="8"/>
      <x:c r="E29" s="8"/>
      <x:c r="F29" s="9" t="str">
        <x:f>IF(A29="","",IF(COUNTIFS($A$7:$A$56,A29)=1,"","Дубль ID"))</x:f>
      </x:c>
    </x:row>
    <x:row r="30" ht="23" customHeight="1">
      <x:c r="A30" s="8"/>
      <x:c r="B30" s="8"/>
      <x:c r="C30" s="14"/>
      <x:c r="D30" s="8"/>
      <x:c r="E30" s="8"/>
      <x:c r="F30" s="9" t="str">
        <x:f>IF(A30="","",IF(COUNTIFS($A$7:$A$56,A30)=1,"","Дубль ID"))</x:f>
      </x:c>
    </x:row>
    <x:row r="31" ht="23" customHeight="1">
      <x:c r="A31" s="8"/>
      <x:c r="B31" s="8"/>
      <x:c r="C31" s="14"/>
      <x:c r="D31" s="8"/>
      <x:c r="E31" s="8"/>
      <x:c r="F31" s="9" t="str">
        <x:f>IF(A31="","",IF(COUNTIFS($A$7:$A$56,A31)=1,"","Дубль ID"))</x:f>
      </x:c>
    </x:row>
    <x:row r="32" ht="23" customHeight="1">
      <x:c r="A32" s="8"/>
      <x:c r="B32" s="8"/>
      <x:c r="C32" s="14"/>
      <x:c r="D32" s="8"/>
      <x:c r="E32" s="8"/>
      <x:c r="F32" s="9" t="str">
        <x:f>IF(A32="","",IF(COUNTIFS($A$7:$A$56,A32)=1,"","Дубль ID"))</x:f>
      </x:c>
    </x:row>
    <x:row r="33" ht="23" customHeight="1">
      <x:c r="A33" s="8"/>
      <x:c r="B33" s="8"/>
      <x:c r="C33" s="14"/>
      <x:c r="D33" s="8"/>
      <x:c r="E33" s="8"/>
      <x:c r="F33" s="9" t="str">
        <x:f>IF(A33="","",IF(COUNTIFS($A$7:$A$56,A33)=1,"","Дубль ID"))</x:f>
      </x:c>
    </x:row>
    <x:row r="34" ht="23" customHeight="1">
      <x:c r="A34" s="8"/>
      <x:c r="B34" s="8"/>
      <x:c r="C34" s="14"/>
      <x:c r="D34" s="8"/>
      <x:c r="E34" s="8"/>
      <x:c r="F34" s="9" t="str">
        <x:f>IF(A34="","",IF(COUNTIFS($A$7:$A$56,A34)=1,"","Дубль ID"))</x:f>
      </x:c>
    </x:row>
    <x:row r="35" ht="23" customHeight="1">
      <x:c r="A35" s="8"/>
      <x:c r="B35" s="8"/>
      <x:c r="C35" s="14"/>
      <x:c r="D35" s="8"/>
      <x:c r="E35" s="8"/>
      <x:c r="F35" s="9" t="str">
        <x:f>IF(A35="","",IF(COUNTIFS($A$7:$A$56,A35)=1,"","Дубль ID"))</x:f>
      </x:c>
    </x:row>
    <x:row r="36" ht="23" customHeight="1">
      <x:c r="A36" s="8"/>
      <x:c r="B36" s="8"/>
      <x:c r="C36" s="14"/>
      <x:c r="D36" s="8"/>
      <x:c r="E36" s="8"/>
      <x:c r="F36" s="9" t="str">
        <x:f>IF(A36="","",IF(COUNTIFS($A$7:$A$56,A36)=1,"","Дубль ID"))</x:f>
      </x:c>
    </x:row>
    <x:row r="37" ht="23" customHeight="1">
      <x:c r="A37" s="8"/>
      <x:c r="B37" s="8"/>
      <x:c r="C37" s="14"/>
      <x:c r="D37" s="8"/>
      <x:c r="E37" s="8"/>
      <x:c r="F37" s="9" t="str">
        <x:f>IF(A37="","",IF(COUNTIFS($A$7:$A$56,A37)=1,"","Дубль ID"))</x:f>
      </x:c>
    </x:row>
    <x:row r="38" ht="23" customHeight="1">
      <x:c r="A38" s="8"/>
      <x:c r="B38" s="8"/>
      <x:c r="C38" s="14"/>
      <x:c r="D38" s="8"/>
      <x:c r="E38" s="8"/>
      <x:c r="F38" s="9" t="str">
        <x:f>IF(A38="","",IF(COUNTIFS($A$7:$A$56,A38)=1,"","Дубль ID"))</x:f>
      </x:c>
    </x:row>
    <x:row r="39" ht="23" customHeight="1">
      <x:c r="A39" s="8"/>
      <x:c r="B39" s="8"/>
      <x:c r="C39" s="14"/>
      <x:c r="D39" s="8"/>
      <x:c r="E39" s="8"/>
      <x:c r="F39" s="9" t="str">
        <x:f>IF(A39="","",IF(COUNTIFS($A$7:$A$56,A39)=1,"","Дубль ID"))</x:f>
      </x:c>
    </x:row>
    <x:row r="40" ht="23" customHeight="1">
      <x:c r="A40" s="8"/>
      <x:c r="B40" s="8"/>
      <x:c r="C40" s="14"/>
      <x:c r="D40" s="8"/>
      <x:c r="E40" s="8"/>
      <x:c r="F40" s="9" t="str">
        <x:f>IF(A40="","",IF(COUNTIFS($A$7:$A$56,A40)=1,"","Дубль ID"))</x:f>
      </x:c>
    </x:row>
    <x:row r="41" ht="23" customHeight="1">
      <x:c r="A41" s="8"/>
      <x:c r="B41" s="8"/>
      <x:c r="C41" s="14"/>
      <x:c r="D41" s="8"/>
      <x:c r="E41" s="8"/>
      <x:c r="F41" s="9" t="str">
        <x:f>IF(A41="","",IF(COUNTIFS($A$7:$A$56,A41)=1,"","Дубль ID"))</x:f>
      </x:c>
    </x:row>
    <x:row r="42" ht="23" customHeight="1">
      <x:c r="A42" s="8"/>
      <x:c r="B42" s="8"/>
      <x:c r="C42" s="14"/>
      <x:c r="D42" s="8"/>
      <x:c r="E42" s="8"/>
      <x:c r="F42" s="9" t="str">
        <x:f>IF(A42="","",IF(COUNTIFS($A$7:$A$56,A42)=1,"","Дубль ID"))</x:f>
      </x:c>
    </x:row>
    <x:row r="43" ht="23" customHeight="1">
      <x:c r="A43" s="8"/>
      <x:c r="B43" s="8"/>
      <x:c r="C43" s="14"/>
      <x:c r="D43" s="8"/>
      <x:c r="E43" s="8"/>
      <x:c r="F43" s="9" t="str">
        <x:f>IF(A43="","",IF(COUNTIFS($A$7:$A$56,A43)=1,"","Дубль ID"))</x:f>
      </x:c>
    </x:row>
    <x:row r="44" ht="23" customHeight="1">
      <x:c r="A44" s="8"/>
      <x:c r="B44" s="8"/>
      <x:c r="C44" s="14"/>
      <x:c r="D44" s="8"/>
      <x:c r="E44" s="8"/>
      <x:c r="F44" s="9" t="str">
        <x:f>IF(A44="","",IF(COUNTIFS($A$7:$A$56,A44)=1,"","Дубль ID"))</x:f>
      </x:c>
    </x:row>
    <x:row r="45" ht="23" customHeight="1">
      <x:c r="A45" s="8"/>
      <x:c r="B45" s="8"/>
      <x:c r="C45" s="14"/>
      <x:c r="D45" s="8"/>
      <x:c r="E45" s="8"/>
      <x:c r="F45" s="9" t="str">
        <x:f>IF(A45="","",IF(COUNTIFS($A$7:$A$56,A45)=1,"","Дубль ID"))</x:f>
      </x:c>
    </x:row>
    <x:row r="46" ht="23" customHeight="1">
      <x:c r="A46" s="8"/>
      <x:c r="B46" s="8"/>
      <x:c r="C46" s="14"/>
      <x:c r="D46" s="8"/>
      <x:c r="E46" s="8"/>
      <x:c r="F46" s="9" t="str">
        <x:f>IF(A46="","",IF(COUNTIFS($A$7:$A$56,A46)=1,"","Дубль ID"))</x:f>
      </x:c>
    </x:row>
    <x:row r="47" ht="23" customHeight="1">
      <x:c r="A47" s="8"/>
      <x:c r="B47" s="8"/>
      <x:c r="C47" s="14"/>
      <x:c r="D47" s="8"/>
      <x:c r="E47" s="8"/>
      <x:c r="F47" s="9" t="str">
        <x:f>IF(A47="","",IF(COUNTIFS($A$7:$A$56,A47)=1,"","Дубль ID"))</x:f>
      </x:c>
    </x:row>
    <x:row r="48" ht="23" customHeight="1">
      <x:c r="A48" s="8"/>
      <x:c r="B48" s="8"/>
      <x:c r="C48" s="14"/>
      <x:c r="D48" s="8"/>
      <x:c r="E48" s="8"/>
      <x:c r="F48" s="9" t="str">
        <x:f>IF(A48="","",IF(COUNTIFS($A$7:$A$56,A48)=1,"","Дубль ID"))</x:f>
      </x:c>
    </x:row>
    <x:row r="49" ht="23" customHeight="1">
      <x:c r="A49" s="8"/>
      <x:c r="B49" s="8"/>
      <x:c r="C49" s="14"/>
      <x:c r="D49" s="8"/>
      <x:c r="E49" s="8"/>
      <x:c r="F49" s="9" t="str">
        <x:f>IF(A49="","",IF(COUNTIFS($A$7:$A$56,A49)=1,"","Дубль ID"))</x:f>
      </x:c>
    </x:row>
    <x:row r="50" ht="23" customHeight="1">
      <x:c r="A50" s="8"/>
      <x:c r="B50" s="8"/>
      <x:c r="C50" s="14"/>
      <x:c r="D50" s="8"/>
      <x:c r="E50" s="8"/>
      <x:c r="F50" s="9" t="str">
        <x:f>IF(A50="","",IF(COUNTIFS($A$7:$A$56,A50)=1,"","Дубль ID"))</x:f>
      </x:c>
    </x:row>
    <x:row r="51" ht="23" customHeight="1">
      <x:c r="A51" s="8"/>
      <x:c r="B51" s="8"/>
      <x:c r="C51" s="14"/>
      <x:c r="D51" s="8"/>
      <x:c r="E51" s="8"/>
      <x:c r="F51" s="9" t="str">
        <x:f>IF(A51="","",IF(COUNTIFS($A$7:$A$56,A51)=1,"","Дубль ID"))</x:f>
      </x:c>
    </x:row>
    <x:row r="52" ht="23" customHeight="1">
      <x:c r="A52" s="8"/>
      <x:c r="B52" s="8"/>
      <x:c r="C52" s="14"/>
      <x:c r="D52" s="8"/>
      <x:c r="E52" s="8"/>
      <x:c r="F52" s="9" t="str">
        <x:f>IF(A52="","",IF(COUNTIFS($A$7:$A$56,A52)=1,"","Дубль ID"))</x:f>
      </x:c>
    </x:row>
    <x:row r="53" ht="23" customHeight="1">
      <x:c r="A53" s="8"/>
      <x:c r="B53" s="8"/>
      <x:c r="C53" s="14"/>
      <x:c r="D53" s="8"/>
      <x:c r="E53" s="8"/>
      <x:c r="F53" s="9" t="str">
        <x:f>IF(A53="","",IF(COUNTIFS($A$7:$A$56,A53)=1,"","Дубль ID"))</x:f>
      </x:c>
    </x:row>
    <x:row r="54" ht="23" customHeight="1">
      <x:c r="A54" s="8"/>
      <x:c r="B54" s="8"/>
      <x:c r="C54" s="14"/>
      <x:c r="D54" s="8"/>
      <x:c r="E54" s="8"/>
      <x:c r="F54" s="9" t="str">
        <x:f>IF(A54="","",IF(COUNTIFS($A$7:$A$56,A54)=1,"","Дубль ID"))</x:f>
      </x:c>
    </x:row>
    <x:row r="55" ht="23" customHeight="1">
      <x:c r="A55" s="8"/>
      <x:c r="B55" s="8"/>
      <x:c r="C55" s="14"/>
      <x:c r="D55" s="8"/>
      <x:c r="E55" s="8"/>
      <x:c r="F55" s="9" t="str">
        <x:f>IF(A55="","",IF(COUNTIFS($A$7:$A$56,A55)=1,"","Дубль ID"))</x:f>
      </x:c>
    </x:row>
    <x:row r="56" ht="23" customHeight="1">
      <x:c r="A56" s="8"/>
      <x:c r="B56" s="8"/>
      <x:c r="C56" s="14"/>
      <x:c r="D56" s="8"/>
      <x:c r="E56" s="8"/>
      <x:c r="F56" s="9" t="str">
        <x:f>IF(A56="","",IF(COUNTIFS($A$7:$A$56,A56)=1,"","Дубль ID"))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.779999732971191" hidden="0" customWidth="1"/>
    <x:col min="2" max="2" width="12.779999732971191" hidden="0" customWidth="1"/>
    <x:col min="3" max="3" width="25.559999465942383" hidden="0" customWidth="1"/>
    <x:col min="4" max="4" width="12.779999732971191" hidden="0" customWidth="1"/>
    <x:col min="5" max="5" width="12.779999732971191" hidden="0" customWidth="1"/>
    <x:col min="6" max="6" width="16.110000610351562" hidden="0" customWidth="1"/>
    <x:col min="7" max="7" width="13.890000343322754" hidden="0" customWidth="1"/>
    <x:col min="8" max="8" width="25.559999465942383" hidden="0" customWidth="1"/>
    <x:col min="9" max="9" width="18.88999938964843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0" customHeight="1">
      <x:c r="A2" s="3" t="str">
        <x:v>Занятия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13" t="str">
        <x:v>Начисление: «Да» и статус «Проведён» или «Отмена». Для переноса и плана начисление равно нулю.</x:v>
      </x:c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13" t="str">
        <x:v>Цену записывайте на дату урока. При отмене укажите согласованную сумму начисления.</x:v>
      </x:c>
      <x:c r="B5" s="2"/>
      <x:c r="C5" s="2"/>
      <x:c r="D5" s="2"/>
      <x:c r="E5" s="2"/>
      <x:c r="F5" s="2"/>
      <x:c r="G5" s="2"/>
      <x:c r="H5" s="2"/>
      <x:c r="I5" s="2"/>
    </x:row>
    <x:row r="6" ht="42" customHeight="1">
      <x:c r="A6" s="7" t="str">
        <x:v>Дата</x:v>
      </x:c>
      <x:c r="B6" s="7" t="str">
        <x:v>ID ученика</x:v>
      </x:c>
      <x:c r="C6" s="7" t="str">
        <x:v>Предмет / тема</x:v>
      </x:c>
      <x:c r="D6" s="7" t="str">
        <x:v>Цена, ₽</x:v>
      </x:c>
      <x:c r="E6" s="7" t="str">
        <x:v>Начислять?</x:v>
      </x:c>
      <x:c r="F6" s="7" t="str">
        <x:v>Статус</x:v>
      </x:c>
      <x:c r="G6" s="7" t="str">
        <x:v>Начислено, ₽</x:v>
      </x:c>
      <x:c r="H6" s="7" t="str">
        <x:v>Заметка</x:v>
      </x:c>
      <x:c r="I6" s="7" t="str">
        <x:v>Проверка ID</x:v>
      </x:c>
    </x:row>
    <x:row r="7" ht="23" customHeight="1">
      <x:c r="A7" s="16"/>
      <x:c r="B7" s="8"/>
      <x:c r="C7" s="8"/>
      <x:c r="D7" s="14"/>
      <x:c r="E7" s="8"/>
      <x:c r="F7" s="8"/>
      <x:c r="G7" s="15" t="str">
        <x:f>IF(B7="","",IF(AND(E7="Да",OR(F7="Проведён",F7="Отмена")),D7,0))</x:f>
      </x:c>
      <x:c r="H7" s="8"/>
      <x:c r="I7" s="9" t="str">
        <x:f>IF(B7="","",IF(COUNTIFS('Ученики'!$A$7:$A$56,B7)=1,"","Проверьте ID"))</x:f>
      </x:c>
    </x:row>
    <x:row r="8" ht="23" customHeight="1">
      <x:c r="A8" s="16"/>
      <x:c r="B8" s="8"/>
      <x:c r="C8" s="8"/>
      <x:c r="D8" s="14"/>
      <x:c r="E8" s="8"/>
      <x:c r="F8" s="8"/>
      <x:c r="G8" s="15" t="str">
        <x:f>IF(B8="","",IF(AND(E8="Да",OR(F8="Проведён",F8="Отмена")),D8,0))</x:f>
      </x:c>
      <x:c r="H8" s="8"/>
      <x:c r="I8" s="9" t="str">
        <x:f>IF(B8="","",IF(COUNTIFS('Ученики'!$A$7:$A$56,B8)=1,"","Проверьте ID"))</x:f>
      </x:c>
    </x:row>
    <x:row r="9" ht="23" customHeight="1">
      <x:c r="A9" s="16"/>
      <x:c r="B9" s="8"/>
      <x:c r="C9" s="8"/>
      <x:c r="D9" s="14"/>
      <x:c r="E9" s="8"/>
      <x:c r="F9" s="8"/>
      <x:c r="G9" s="15" t="str">
        <x:f>IF(B9="","",IF(AND(E9="Да",OR(F9="Проведён",F9="Отмена")),D9,0))</x:f>
      </x:c>
      <x:c r="H9" s="8"/>
      <x:c r="I9" s="9" t="str">
        <x:f>IF(B9="","",IF(COUNTIFS('Ученики'!$A$7:$A$56,B9)=1,"","Проверьте ID"))</x:f>
      </x:c>
    </x:row>
    <x:row r="10" ht="23" customHeight="1">
      <x:c r="A10" s="16"/>
      <x:c r="B10" s="8"/>
      <x:c r="C10" s="8"/>
      <x:c r="D10" s="14"/>
      <x:c r="E10" s="8"/>
      <x:c r="F10" s="8"/>
      <x:c r="G10" s="15" t="str">
        <x:f>IF(B10="","",IF(AND(E10="Да",OR(F10="Проведён",F10="Отмена")),D10,0))</x:f>
      </x:c>
      <x:c r="H10" s="8"/>
      <x:c r="I10" s="9" t="str">
        <x:f>IF(B10="","",IF(COUNTIFS('Ученики'!$A$7:$A$56,B10)=1,"","Проверьте ID"))</x:f>
      </x:c>
    </x:row>
    <x:row r="11" ht="23" customHeight="1">
      <x:c r="A11" s="16"/>
      <x:c r="B11" s="8"/>
      <x:c r="C11" s="8"/>
      <x:c r="D11" s="14"/>
      <x:c r="E11" s="8"/>
      <x:c r="F11" s="8"/>
      <x:c r="G11" s="15" t="str">
        <x:f>IF(B11="","",IF(AND(E11="Да",OR(F11="Проведён",F11="Отмена")),D11,0))</x:f>
      </x:c>
      <x:c r="H11" s="8"/>
      <x:c r="I11" s="9" t="str">
        <x:f>IF(B11="","",IF(COUNTIFS('Ученики'!$A$7:$A$56,B11)=1,"","Проверьте ID"))</x:f>
      </x:c>
    </x:row>
    <x:row r="12" ht="23" customHeight="1">
      <x:c r="A12" s="16"/>
      <x:c r="B12" s="8"/>
      <x:c r="C12" s="8"/>
      <x:c r="D12" s="14"/>
      <x:c r="E12" s="8"/>
      <x:c r="F12" s="8"/>
      <x:c r="G12" s="15" t="str">
        <x:f>IF(B12="","",IF(AND(E12="Да",OR(F12="Проведён",F12="Отмена")),D12,0))</x:f>
      </x:c>
      <x:c r="H12" s="8"/>
      <x:c r="I12" s="9" t="str">
        <x:f>IF(B12="","",IF(COUNTIFS('Ученики'!$A$7:$A$56,B12)=1,"","Проверьте ID"))</x:f>
      </x:c>
    </x:row>
    <x:row r="13" ht="23" customHeight="1">
      <x:c r="A13" s="16"/>
      <x:c r="B13" s="8"/>
      <x:c r="C13" s="8"/>
      <x:c r="D13" s="14"/>
      <x:c r="E13" s="8"/>
      <x:c r="F13" s="8"/>
      <x:c r="G13" s="15" t="str">
        <x:f>IF(B13="","",IF(AND(E13="Да",OR(F13="Проведён",F13="Отмена")),D13,0))</x:f>
      </x:c>
      <x:c r="H13" s="8"/>
      <x:c r="I13" s="9" t="str">
        <x:f>IF(B13="","",IF(COUNTIFS('Ученики'!$A$7:$A$56,B13)=1,"","Проверьте ID"))</x:f>
      </x:c>
    </x:row>
    <x:row r="14" ht="23" customHeight="1">
      <x:c r="A14" s="16"/>
      <x:c r="B14" s="8"/>
      <x:c r="C14" s="8"/>
      <x:c r="D14" s="14"/>
      <x:c r="E14" s="8"/>
      <x:c r="F14" s="8"/>
      <x:c r="G14" s="15" t="str">
        <x:f>IF(B14="","",IF(AND(E14="Да",OR(F14="Проведён",F14="Отмена")),D14,0))</x:f>
      </x:c>
      <x:c r="H14" s="8"/>
      <x:c r="I14" s="9" t="str">
        <x:f>IF(B14="","",IF(COUNTIFS('Ученики'!$A$7:$A$56,B14)=1,"","Проверьте ID"))</x:f>
      </x:c>
    </x:row>
    <x:row r="15" ht="23" customHeight="1">
      <x:c r="A15" s="16"/>
      <x:c r="B15" s="8"/>
      <x:c r="C15" s="8"/>
      <x:c r="D15" s="14"/>
      <x:c r="E15" s="8"/>
      <x:c r="F15" s="8"/>
      <x:c r="G15" s="15" t="str">
        <x:f>IF(B15="","",IF(AND(E15="Да",OR(F15="Проведён",F15="Отмена")),D15,0))</x:f>
      </x:c>
      <x:c r="H15" s="8"/>
      <x:c r="I15" s="9" t="str">
        <x:f>IF(B15="","",IF(COUNTIFS('Ученики'!$A$7:$A$56,B15)=1,"","Проверьте ID"))</x:f>
      </x:c>
    </x:row>
    <x:row r="16" ht="23" customHeight="1">
      <x:c r="A16" s="16"/>
      <x:c r="B16" s="8"/>
      <x:c r="C16" s="8"/>
      <x:c r="D16" s="14"/>
      <x:c r="E16" s="8"/>
      <x:c r="F16" s="8"/>
      <x:c r="G16" s="15" t="str">
        <x:f>IF(B16="","",IF(AND(E16="Да",OR(F16="Проведён",F16="Отмена")),D16,0))</x:f>
      </x:c>
      <x:c r="H16" s="8"/>
      <x:c r="I16" s="9" t="str">
        <x:f>IF(B16="","",IF(COUNTIFS('Ученики'!$A$7:$A$56,B16)=1,"","Проверьте ID"))</x:f>
      </x:c>
    </x:row>
    <x:row r="17" ht="23" customHeight="1">
      <x:c r="A17" s="16"/>
      <x:c r="B17" s="8"/>
      <x:c r="C17" s="8"/>
      <x:c r="D17" s="14"/>
      <x:c r="E17" s="8"/>
      <x:c r="F17" s="8"/>
      <x:c r="G17" s="15" t="str">
        <x:f>IF(B17="","",IF(AND(E17="Да",OR(F17="Проведён",F17="Отмена")),D17,0))</x:f>
      </x:c>
      <x:c r="H17" s="8"/>
      <x:c r="I17" s="9" t="str">
        <x:f>IF(B17="","",IF(COUNTIFS('Ученики'!$A$7:$A$56,B17)=1,"","Проверьте ID"))</x:f>
      </x:c>
    </x:row>
    <x:row r="18" ht="23" customHeight="1">
      <x:c r="A18" s="16"/>
      <x:c r="B18" s="8"/>
      <x:c r="C18" s="8"/>
      <x:c r="D18" s="14"/>
      <x:c r="E18" s="8"/>
      <x:c r="F18" s="8"/>
      <x:c r="G18" s="15" t="str">
        <x:f>IF(B18="","",IF(AND(E18="Да",OR(F18="Проведён",F18="Отмена")),D18,0))</x:f>
      </x:c>
      <x:c r="H18" s="8"/>
      <x:c r="I18" s="9" t="str">
        <x:f>IF(B18="","",IF(COUNTIFS('Ученики'!$A$7:$A$56,B18)=1,"","Проверьте ID"))</x:f>
      </x:c>
    </x:row>
    <x:row r="19" ht="23" customHeight="1">
      <x:c r="A19" s="16"/>
      <x:c r="B19" s="8"/>
      <x:c r="C19" s="8"/>
      <x:c r="D19" s="14"/>
      <x:c r="E19" s="8"/>
      <x:c r="F19" s="8"/>
      <x:c r="G19" s="15" t="str">
        <x:f>IF(B19="","",IF(AND(E19="Да",OR(F19="Проведён",F19="Отмена")),D19,0))</x:f>
      </x:c>
      <x:c r="H19" s="8"/>
      <x:c r="I19" s="9" t="str">
        <x:f>IF(B19="","",IF(COUNTIFS('Ученики'!$A$7:$A$56,B19)=1,"","Проверьте ID"))</x:f>
      </x:c>
    </x:row>
    <x:row r="20" ht="23" customHeight="1">
      <x:c r="A20" s="16"/>
      <x:c r="B20" s="8"/>
      <x:c r="C20" s="8"/>
      <x:c r="D20" s="14"/>
      <x:c r="E20" s="8"/>
      <x:c r="F20" s="8"/>
      <x:c r="G20" s="15" t="str">
        <x:f>IF(B20="","",IF(AND(E20="Да",OR(F20="Проведён",F20="Отмена")),D20,0))</x:f>
      </x:c>
      <x:c r="H20" s="8"/>
      <x:c r="I20" s="9" t="str">
        <x:f>IF(B20="","",IF(COUNTIFS('Ученики'!$A$7:$A$56,B20)=1,"","Проверьте ID"))</x:f>
      </x:c>
    </x:row>
    <x:row r="21" ht="23" customHeight="1">
      <x:c r="A21" s="16"/>
      <x:c r="B21" s="8"/>
      <x:c r="C21" s="8"/>
      <x:c r="D21" s="14"/>
      <x:c r="E21" s="8"/>
      <x:c r="F21" s="8"/>
      <x:c r="G21" s="15" t="str">
        <x:f>IF(B21="","",IF(AND(E21="Да",OR(F21="Проведён",F21="Отмена")),D21,0))</x:f>
      </x:c>
      <x:c r="H21" s="8"/>
      <x:c r="I21" s="9" t="str">
        <x:f>IF(B21="","",IF(COUNTIFS('Ученики'!$A$7:$A$56,B21)=1,"","Проверьте ID"))</x:f>
      </x:c>
    </x:row>
    <x:row r="22" ht="23" customHeight="1">
      <x:c r="A22" s="16"/>
      <x:c r="B22" s="8"/>
      <x:c r="C22" s="8"/>
      <x:c r="D22" s="14"/>
      <x:c r="E22" s="8"/>
      <x:c r="F22" s="8"/>
      <x:c r="G22" s="15" t="str">
        <x:f>IF(B22="","",IF(AND(E22="Да",OR(F22="Проведён",F22="Отмена")),D22,0))</x:f>
      </x:c>
      <x:c r="H22" s="8"/>
      <x:c r="I22" s="9" t="str">
        <x:f>IF(B22="","",IF(COUNTIFS('Ученики'!$A$7:$A$56,B22)=1,"","Проверьте ID"))</x:f>
      </x:c>
    </x:row>
    <x:row r="23" ht="23" customHeight="1">
      <x:c r="A23" s="16"/>
      <x:c r="B23" s="8"/>
      <x:c r="C23" s="8"/>
      <x:c r="D23" s="14"/>
      <x:c r="E23" s="8"/>
      <x:c r="F23" s="8"/>
      <x:c r="G23" s="15" t="str">
        <x:f>IF(B23="","",IF(AND(E23="Да",OR(F23="Проведён",F23="Отмена")),D23,0))</x:f>
      </x:c>
      <x:c r="H23" s="8"/>
      <x:c r="I23" s="9" t="str">
        <x:f>IF(B23="","",IF(COUNTIFS('Ученики'!$A$7:$A$56,B23)=1,"","Проверьте ID"))</x:f>
      </x:c>
    </x:row>
    <x:row r="24" ht="23" customHeight="1">
      <x:c r="A24" s="16"/>
      <x:c r="B24" s="8"/>
      <x:c r="C24" s="8"/>
      <x:c r="D24" s="14"/>
      <x:c r="E24" s="8"/>
      <x:c r="F24" s="8"/>
      <x:c r="G24" s="15" t="str">
        <x:f>IF(B24="","",IF(AND(E24="Да",OR(F24="Проведён",F24="Отмена")),D24,0))</x:f>
      </x:c>
      <x:c r="H24" s="8"/>
      <x:c r="I24" s="9" t="str">
        <x:f>IF(B24="","",IF(COUNTIFS('Ученики'!$A$7:$A$56,B24)=1,"","Проверьте ID"))</x:f>
      </x:c>
    </x:row>
    <x:row r="25" ht="23" customHeight="1">
      <x:c r="A25" s="16"/>
      <x:c r="B25" s="8"/>
      <x:c r="C25" s="8"/>
      <x:c r="D25" s="14"/>
      <x:c r="E25" s="8"/>
      <x:c r="F25" s="8"/>
      <x:c r="G25" s="15" t="str">
        <x:f>IF(B25="","",IF(AND(E25="Да",OR(F25="Проведён",F25="Отмена")),D25,0))</x:f>
      </x:c>
      <x:c r="H25" s="8"/>
      <x:c r="I25" s="9" t="str">
        <x:f>IF(B25="","",IF(COUNTIFS('Ученики'!$A$7:$A$56,B25)=1,"","Проверьте ID"))</x:f>
      </x:c>
    </x:row>
    <x:row r="26" ht="23" customHeight="1">
      <x:c r="A26" s="16"/>
      <x:c r="B26" s="8"/>
      <x:c r="C26" s="8"/>
      <x:c r="D26" s="14"/>
      <x:c r="E26" s="8"/>
      <x:c r="F26" s="8"/>
      <x:c r="G26" s="15" t="str">
        <x:f>IF(B26="","",IF(AND(E26="Да",OR(F26="Проведён",F26="Отмена")),D26,0))</x:f>
      </x:c>
      <x:c r="H26" s="8"/>
      <x:c r="I26" s="9" t="str">
        <x:f>IF(B26="","",IF(COUNTIFS('Ученики'!$A$7:$A$56,B26)=1,"","Проверьте ID"))</x:f>
      </x:c>
    </x:row>
    <x:row r="27" ht="23" customHeight="1">
      <x:c r="A27" s="16"/>
      <x:c r="B27" s="8"/>
      <x:c r="C27" s="8"/>
      <x:c r="D27" s="14"/>
      <x:c r="E27" s="8"/>
      <x:c r="F27" s="8"/>
      <x:c r="G27" s="15" t="str">
        <x:f>IF(B27="","",IF(AND(E27="Да",OR(F27="Проведён",F27="Отмена")),D27,0))</x:f>
      </x:c>
      <x:c r="H27" s="8"/>
      <x:c r="I27" s="9" t="str">
        <x:f>IF(B27="","",IF(COUNTIFS('Ученики'!$A$7:$A$56,B27)=1,"","Проверьте ID"))</x:f>
      </x:c>
    </x:row>
    <x:row r="28" ht="23" customHeight="1">
      <x:c r="A28" s="16"/>
      <x:c r="B28" s="8"/>
      <x:c r="C28" s="8"/>
      <x:c r="D28" s="14"/>
      <x:c r="E28" s="8"/>
      <x:c r="F28" s="8"/>
      <x:c r="G28" s="15" t="str">
        <x:f>IF(B28="","",IF(AND(E28="Да",OR(F28="Проведён",F28="Отмена")),D28,0))</x:f>
      </x:c>
      <x:c r="H28" s="8"/>
      <x:c r="I28" s="9" t="str">
        <x:f>IF(B28="","",IF(COUNTIFS('Ученики'!$A$7:$A$56,B28)=1,"","Проверьте ID"))</x:f>
      </x:c>
    </x:row>
    <x:row r="29" ht="23" customHeight="1">
      <x:c r="A29" s="16"/>
      <x:c r="B29" s="8"/>
      <x:c r="C29" s="8"/>
      <x:c r="D29" s="14"/>
      <x:c r="E29" s="8"/>
      <x:c r="F29" s="8"/>
      <x:c r="G29" s="15" t="str">
        <x:f>IF(B29="","",IF(AND(E29="Да",OR(F29="Проведён",F29="Отмена")),D29,0))</x:f>
      </x:c>
      <x:c r="H29" s="8"/>
      <x:c r="I29" s="9" t="str">
        <x:f>IF(B29="","",IF(COUNTIFS('Ученики'!$A$7:$A$56,B29)=1,"","Проверьте ID"))</x:f>
      </x:c>
    </x:row>
    <x:row r="30" ht="23" customHeight="1">
      <x:c r="A30" s="16"/>
      <x:c r="B30" s="8"/>
      <x:c r="C30" s="8"/>
      <x:c r="D30" s="14"/>
      <x:c r="E30" s="8"/>
      <x:c r="F30" s="8"/>
      <x:c r="G30" s="15" t="str">
        <x:f>IF(B30="","",IF(AND(E30="Да",OR(F30="Проведён",F30="Отмена")),D30,0))</x:f>
      </x:c>
      <x:c r="H30" s="8"/>
      <x:c r="I30" s="9" t="str">
        <x:f>IF(B30="","",IF(COUNTIFS('Ученики'!$A$7:$A$56,B30)=1,"","Проверьте ID"))</x:f>
      </x:c>
    </x:row>
    <x:row r="31" ht="23" customHeight="1">
      <x:c r="A31" s="16"/>
      <x:c r="B31" s="8"/>
      <x:c r="C31" s="8"/>
      <x:c r="D31" s="14"/>
      <x:c r="E31" s="8"/>
      <x:c r="F31" s="8"/>
      <x:c r="G31" s="15" t="str">
        <x:f>IF(B31="","",IF(AND(E31="Да",OR(F31="Проведён",F31="Отмена")),D31,0))</x:f>
      </x:c>
      <x:c r="H31" s="8"/>
      <x:c r="I31" s="9" t="str">
        <x:f>IF(B31="","",IF(COUNTIFS('Ученики'!$A$7:$A$56,B31)=1,"","Проверьте ID"))</x:f>
      </x:c>
    </x:row>
    <x:row r="32" ht="23" customHeight="1">
      <x:c r="A32" s="16"/>
      <x:c r="B32" s="8"/>
      <x:c r="C32" s="8"/>
      <x:c r="D32" s="14"/>
      <x:c r="E32" s="8"/>
      <x:c r="F32" s="8"/>
      <x:c r="G32" s="15" t="str">
        <x:f>IF(B32="","",IF(AND(E32="Да",OR(F32="Проведён",F32="Отмена")),D32,0))</x:f>
      </x:c>
      <x:c r="H32" s="8"/>
      <x:c r="I32" s="9" t="str">
        <x:f>IF(B32="","",IF(COUNTIFS('Ученики'!$A$7:$A$56,B32)=1,"","Проверьте ID"))</x:f>
      </x:c>
    </x:row>
    <x:row r="33" ht="23" customHeight="1">
      <x:c r="A33" s="16"/>
      <x:c r="B33" s="8"/>
      <x:c r="C33" s="8"/>
      <x:c r="D33" s="14"/>
      <x:c r="E33" s="8"/>
      <x:c r="F33" s="8"/>
      <x:c r="G33" s="15" t="str">
        <x:f>IF(B33="","",IF(AND(E33="Да",OR(F33="Проведён",F33="Отмена")),D33,0))</x:f>
      </x:c>
      <x:c r="H33" s="8"/>
      <x:c r="I33" s="9" t="str">
        <x:f>IF(B33="","",IF(COUNTIFS('Ученики'!$A$7:$A$56,B33)=1,"","Проверьте ID"))</x:f>
      </x:c>
    </x:row>
    <x:row r="34" ht="23" customHeight="1">
      <x:c r="A34" s="16"/>
      <x:c r="B34" s="8"/>
      <x:c r="C34" s="8"/>
      <x:c r="D34" s="14"/>
      <x:c r="E34" s="8"/>
      <x:c r="F34" s="8"/>
      <x:c r="G34" s="15" t="str">
        <x:f>IF(B34="","",IF(AND(E34="Да",OR(F34="Проведён",F34="Отмена")),D34,0))</x:f>
      </x:c>
      <x:c r="H34" s="8"/>
      <x:c r="I34" s="9" t="str">
        <x:f>IF(B34="","",IF(COUNTIFS('Ученики'!$A$7:$A$56,B34)=1,"","Проверьте ID"))</x:f>
      </x:c>
    </x:row>
    <x:row r="35" ht="23" customHeight="1">
      <x:c r="A35" s="16"/>
      <x:c r="B35" s="8"/>
      <x:c r="C35" s="8"/>
      <x:c r="D35" s="14"/>
      <x:c r="E35" s="8"/>
      <x:c r="F35" s="8"/>
      <x:c r="G35" s="15" t="str">
        <x:f>IF(B35="","",IF(AND(E35="Да",OR(F35="Проведён",F35="Отмена")),D35,0))</x:f>
      </x:c>
      <x:c r="H35" s="8"/>
      <x:c r="I35" s="9" t="str">
        <x:f>IF(B35="","",IF(COUNTIFS('Ученики'!$A$7:$A$56,B35)=1,"","Проверьте ID"))</x:f>
      </x:c>
    </x:row>
    <x:row r="36" ht="23" customHeight="1">
      <x:c r="A36" s="16"/>
      <x:c r="B36" s="8"/>
      <x:c r="C36" s="8"/>
      <x:c r="D36" s="14"/>
      <x:c r="E36" s="8"/>
      <x:c r="F36" s="8"/>
      <x:c r="G36" s="15" t="str">
        <x:f>IF(B36="","",IF(AND(E36="Да",OR(F36="Проведён",F36="Отмена")),D36,0))</x:f>
      </x:c>
      <x:c r="H36" s="8"/>
      <x:c r="I36" s="9" t="str">
        <x:f>IF(B36="","",IF(COUNTIFS('Ученики'!$A$7:$A$56,B36)=1,"","Проверьте ID"))</x:f>
      </x:c>
    </x:row>
    <x:row r="37" ht="23" customHeight="1">
      <x:c r="A37" s="16"/>
      <x:c r="B37" s="8"/>
      <x:c r="C37" s="8"/>
      <x:c r="D37" s="14"/>
      <x:c r="E37" s="8"/>
      <x:c r="F37" s="8"/>
      <x:c r="G37" s="15" t="str">
        <x:f>IF(B37="","",IF(AND(E37="Да",OR(F37="Проведён",F37="Отмена")),D37,0))</x:f>
      </x:c>
      <x:c r="H37" s="8"/>
      <x:c r="I37" s="9" t="str">
        <x:f>IF(B37="","",IF(COUNTIFS('Ученики'!$A$7:$A$56,B37)=1,"","Проверьте ID"))</x:f>
      </x:c>
    </x:row>
    <x:row r="38" ht="23" customHeight="1">
      <x:c r="A38" s="16"/>
      <x:c r="B38" s="8"/>
      <x:c r="C38" s="8"/>
      <x:c r="D38" s="14"/>
      <x:c r="E38" s="8"/>
      <x:c r="F38" s="8"/>
      <x:c r="G38" s="15" t="str">
        <x:f>IF(B38="","",IF(AND(E38="Да",OR(F38="Проведён",F38="Отмена")),D38,0))</x:f>
      </x:c>
      <x:c r="H38" s="8"/>
      <x:c r="I38" s="9" t="str">
        <x:f>IF(B38="","",IF(COUNTIFS('Ученики'!$A$7:$A$56,B38)=1,"","Проверьте ID"))</x:f>
      </x:c>
    </x:row>
    <x:row r="39" ht="23" customHeight="1">
      <x:c r="A39" s="16"/>
      <x:c r="B39" s="8"/>
      <x:c r="C39" s="8"/>
      <x:c r="D39" s="14"/>
      <x:c r="E39" s="8"/>
      <x:c r="F39" s="8"/>
      <x:c r="G39" s="15" t="str">
        <x:f>IF(B39="","",IF(AND(E39="Да",OR(F39="Проведён",F39="Отмена")),D39,0))</x:f>
      </x:c>
      <x:c r="H39" s="8"/>
      <x:c r="I39" s="9" t="str">
        <x:f>IF(B39="","",IF(COUNTIFS('Ученики'!$A$7:$A$56,B39)=1,"","Проверьте ID"))</x:f>
      </x:c>
    </x:row>
    <x:row r="40" ht="23" customHeight="1">
      <x:c r="A40" s="16"/>
      <x:c r="B40" s="8"/>
      <x:c r="C40" s="8"/>
      <x:c r="D40" s="14"/>
      <x:c r="E40" s="8"/>
      <x:c r="F40" s="8"/>
      <x:c r="G40" s="15" t="str">
        <x:f>IF(B40="","",IF(AND(E40="Да",OR(F40="Проведён",F40="Отмена")),D40,0))</x:f>
      </x:c>
      <x:c r="H40" s="8"/>
      <x:c r="I40" s="9" t="str">
        <x:f>IF(B40="","",IF(COUNTIFS('Ученики'!$A$7:$A$56,B40)=1,"","Проверьте ID"))</x:f>
      </x:c>
    </x:row>
    <x:row r="41" ht="23" customHeight="1">
      <x:c r="A41" s="16"/>
      <x:c r="B41" s="8"/>
      <x:c r="C41" s="8"/>
      <x:c r="D41" s="14"/>
      <x:c r="E41" s="8"/>
      <x:c r="F41" s="8"/>
      <x:c r="G41" s="15" t="str">
        <x:f>IF(B41="","",IF(AND(E41="Да",OR(F41="Проведён",F41="Отмена")),D41,0))</x:f>
      </x:c>
      <x:c r="H41" s="8"/>
      <x:c r="I41" s="9" t="str">
        <x:f>IF(B41="","",IF(COUNTIFS('Ученики'!$A$7:$A$56,B41)=1,"","Проверьте ID"))</x:f>
      </x:c>
    </x:row>
    <x:row r="42" ht="23" customHeight="1">
      <x:c r="A42" s="16"/>
      <x:c r="B42" s="8"/>
      <x:c r="C42" s="8"/>
      <x:c r="D42" s="14"/>
      <x:c r="E42" s="8"/>
      <x:c r="F42" s="8"/>
      <x:c r="G42" s="15" t="str">
        <x:f>IF(B42="","",IF(AND(E42="Да",OR(F42="Проведён",F42="Отмена")),D42,0))</x:f>
      </x:c>
      <x:c r="H42" s="8"/>
      <x:c r="I42" s="9" t="str">
        <x:f>IF(B42="","",IF(COUNTIFS('Ученики'!$A$7:$A$56,B42)=1,"","Проверьте ID"))</x:f>
      </x:c>
    </x:row>
    <x:row r="43" ht="23" customHeight="1">
      <x:c r="A43" s="16"/>
      <x:c r="B43" s="8"/>
      <x:c r="C43" s="8"/>
      <x:c r="D43" s="14"/>
      <x:c r="E43" s="8"/>
      <x:c r="F43" s="8"/>
      <x:c r="G43" s="15" t="str">
        <x:f>IF(B43="","",IF(AND(E43="Да",OR(F43="Проведён",F43="Отмена")),D43,0))</x:f>
      </x:c>
      <x:c r="H43" s="8"/>
      <x:c r="I43" s="9" t="str">
        <x:f>IF(B43="","",IF(COUNTIFS('Ученики'!$A$7:$A$56,B43)=1,"","Проверьте ID"))</x:f>
      </x:c>
    </x:row>
    <x:row r="44" ht="23" customHeight="1">
      <x:c r="A44" s="16"/>
      <x:c r="B44" s="8"/>
      <x:c r="C44" s="8"/>
      <x:c r="D44" s="14"/>
      <x:c r="E44" s="8"/>
      <x:c r="F44" s="8"/>
      <x:c r="G44" s="15" t="str">
        <x:f>IF(B44="","",IF(AND(E44="Да",OR(F44="Проведён",F44="Отмена")),D44,0))</x:f>
      </x:c>
      <x:c r="H44" s="8"/>
      <x:c r="I44" s="9" t="str">
        <x:f>IF(B44="","",IF(COUNTIFS('Ученики'!$A$7:$A$56,B44)=1,"","Проверьте ID"))</x:f>
      </x:c>
    </x:row>
    <x:row r="45" ht="23" customHeight="1">
      <x:c r="A45" s="16"/>
      <x:c r="B45" s="8"/>
      <x:c r="C45" s="8"/>
      <x:c r="D45" s="14"/>
      <x:c r="E45" s="8"/>
      <x:c r="F45" s="8"/>
      <x:c r="G45" s="15" t="str">
        <x:f>IF(B45="","",IF(AND(E45="Да",OR(F45="Проведён",F45="Отмена")),D45,0))</x:f>
      </x:c>
      <x:c r="H45" s="8"/>
      <x:c r="I45" s="9" t="str">
        <x:f>IF(B45="","",IF(COUNTIFS('Ученики'!$A$7:$A$56,B45)=1,"","Проверьте ID"))</x:f>
      </x:c>
    </x:row>
    <x:row r="46" ht="23" customHeight="1">
      <x:c r="A46" s="16"/>
      <x:c r="B46" s="8"/>
      <x:c r="C46" s="8"/>
      <x:c r="D46" s="14"/>
      <x:c r="E46" s="8"/>
      <x:c r="F46" s="8"/>
      <x:c r="G46" s="15" t="str">
        <x:f>IF(B46="","",IF(AND(E46="Да",OR(F46="Проведён",F46="Отмена")),D46,0))</x:f>
      </x:c>
      <x:c r="H46" s="8"/>
      <x:c r="I46" s="9" t="str">
        <x:f>IF(B46="","",IF(COUNTIFS('Ученики'!$A$7:$A$56,B46)=1,"","Проверьте ID"))</x:f>
      </x:c>
    </x:row>
    <x:row r="47" ht="23" customHeight="1">
      <x:c r="A47" s="16"/>
      <x:c r="B47" s="8"/>
      <x:c r="C47" s="8"/>
      <x:c r="D47" s="14"/>
      <x:c r="E47" s="8"/>
      <x:c r="F47" s="8"/>
      <x:c r="G47" s="15" t="str">
        <x:f>IF(B47="","",IF(AND(E47="Да",OR(F47="Проведён",F47="Отмена")),D47,0))</x:f>
      </x:c>
      <x:c r="H47" s="8"/>
      <x:c r="I47" s="9" t="str">
        <x:f>IF(B47="","",IF(COUNTIFS('Ученики'!$A$7:$A$56,B47)=1,"","Проверьте ID"))</x:f>
      </x:c>
    </x:row>
    <x:row r="48" ht="23" customHeight="1">
      <x:c r="A48" s="16"/>
      <x:c r="B48" s="8"/>
      <x:c r="C48" s="8"/>
      <x:c r="D48" s="14"/>
      <x:c r="E48" s="8"/>
      <x:c r="F48" s="8"/>
      <x:c r="G48" s="15" t="str">
        <x:f>IF(B48="","",IF(AND(E48="Да",OR(F48="Проведён",F48="Отмена")),D48,0))</x:f>
      </x:c>
      <x:c r="H48" s="8"/>
      <x:c r="I48" s="9" t="str">
        <x:f>IF(B48="","",IF(COUNTIFS('Ученики'!$A$7:$A$56,B48)=1,"","Проверьте ID"))</x:f>
      </x:c>
    </x:row>
    <x:row r="49" ht="23" customHeight="1">
      <x:c r="A49" s="16"/>
      <x:c r="B49" s="8"/>
      <x:c r="C49" s="8"/>
      <x:c r="D49" s="14"/>
      <x:c r="E49" s="8"/>
      <x:c r="F49" s="8"/>
      <x:c r="G49" s="15" t="str">
        <x:f>IF(B49="","",IF(AND(E49="Да",OR(F49="Проведён",F49="Отмена")),D49,0))</x:f>
      </x:c>
      <x:c r="H49" s="8"/>
      <x:c r="I49" s="9" t="str">
        <x:f>IF(B49="","",IF(COUNTIFS('Ученики'!$A$7:$A$56,B49)=1,"","Проверьте ID"))</x:f>
      </x:c>
    </x:row>
    <x:row r="50" ht="23" customHeight="1">
      <x:c r="A50" s="16"/>
      <x:c r="B50" s="8"/>
      <x:c r="C50" s="8"/>
      <x:c r="D50" s="14"/>
      <x:c r="E50" s="8"/>
      <x:c r="F50" s="8"/>
      <x:c r="G50" s="15" t="str">
        <x:f>IF(B50="","",IF(AND(E50="Да",OR(F50="Проведён",F50="Отмена")),D50,0))</x:f>
      </x:c>
      <x:c r="H50" s="8"/>
      <x:c r="I50" s="9" t="str">
        <x:f>IF(B50="","",IF(COUNTIFS('Ученики'!$A$7:$A$56,B50)=1,"","Проверьте ID"))</x:f>
      </x:c>
    </x:row>
    <x:row r="51" ht="23" customHeight="1">
      <x:c r="A51" s="16"/>
      <x:c r="B51" s="8"/>
      <x:c r="C51" s="8"/>
      <x:c r="D51" s="14"/>
      <x:c r="E51" s="8"/>
      <x:c r="F51" s="8"/>
      <x:c r="G51" s="15" t="str">
        <x:f>IF(B51="","",IF(AND(E51="Да",OR(F51="Проведён",F51="Отмена")),D51,0))</x:f>
      </x:c>
      <x:c r="H51" s="8"/>
      <x:c r="I51" s="9" t="str">
        <x:f>IF(B51="","",IF(COUNTIFS('Ученики'!$A$7:$A$56,B51)=1,"","Проверьте ID"))</x:f>
      </x:c>
    </x:row>
    <x:row r="52" ht="23" customHeight="1">
      <x:c r="A52" s="16"/>
      <x:c r="B52" s="8"/>
      <x:c r="C52" s="8"/>
      <x:c r="D52" s="14"/>
      <x:c r="E52" s="8"/>
      <x:c r="F52" s="8"/>
      <x:c r="G52" s="15" t="str">
        <x:f>IF(B52="","",IF(AND(E52="Да",OR(F52="Проведён",F52="Отмена")),D52,0))</x:f>
      </x:c>
      <x:c r="H52" s="8"/>
      <x:c r="I52" s="9" t="str">
        <x:f>IF(B52="","",IF(COUNTIFS('Ученики'!$A$7:$A$56,B52)=1,"","Проверьте ID"))</x:f>
      </x:c>
    </x:row>
    <x:row r="53" ht="23" customHeight="1">
      <x:c r="A53" s="16"/>
      <x:c r="B53" s="8"/>
      <x:c r="C53" s="8"/>
      <x:c r="D53" s="14"/>
      <x:c r="E53" s="8"/>
      <x:c r="F53" s="8"/>
      <x:c r="G53" s="15" t="str">
        <x:f>IF(B53="","",IF(AND(E53="Да",OR(F53="Проведён",F53="Отмена")),D53,0))</x:f>
      </x:c>
      <x:c r="H53" s="8"/>
      <x:c r="I53" s="9" t="str">
        <x:f>IF(B53="","",IF(COUNTIFS('Ученики'!$A$7:$A$56,B53)=1,"","Проверьте ID"))</x:f>
      </x:c>
    </x:row>
    <x:row r="54" ht="23" customHeight="1">
      <x:c r="A54" s="16"/>
      <x:c r="B54" s="8"/>
      <x:c r="C54" s="8"/>
      <x:c r="D54" s="14"/>
      <x:c r="E54" s="8"/>
      <x:c r="F54" s="8"/>
      <x:c r="G54" s="15" t="str">
        <x:f>IF(B54="","",IF(AND(E54="Да",OR(F54="Проведён",F54="Отмена")),D54,0))</x:f>
      </x:c>
      <x:c r="H54" s="8"/>
      <x:c r="I54" s="9" t="str">
        <x:f>IF(B54="","",IF(COUNTIFS('Ученики'!$A$7:$A$56,B54)=1,"","Проверьте ID"))</x:f>
      </x:c>
    </x:row>
    <x:row r="55" ht="23" customHeight="1">
      <x:c r="A55" s="16"/>
      <x:c r="B55" s="8"/>
      <x:c r="C55" s="8"/>
      <x:c r="D55" s="14"/>
      <x:c r="E55" s="8"/>
      <x:c r="F55" s="8"/>
      <x:c r="G55" s="15" t="str">
        <x:f>IF(B55="","",IF(AND(E55="Да",OR(F55="Проведён",F55="Отмена")),D55,0))</x:f>
      </x:c>
      <x:c r="H55" s="8"/>
      <x:c r="I55" s="9" t="str">
        <x:f>IF(B55="","",IF(COUNTIFS('Ученики'!$A$7:$A$56,B55)=1,"","Проверьте ID"))</x:f>
      </x:c>
    </x:row>
    <x:row r="56" ht="23" customHeight="1">
      <x:c r="A56" s="16"/>
      <x:c r="B56" s="8"/>
      <x:c r="C56" s="8"/>
      <x:c r="D56" s="14"/>
      <x:c r="E56" s="8"/>
      <x:c r="F56" s="8"/>
      <x:c r="G56" s="15" t="str">
        <x:f>IF(B56="","",IF(AND(E56="Да",OR(F56="Проведён",F56="Отмена")),D56,0))</x:f>
      </x:c>
      <x:c r="H56" s="8"/>
      <x:c r="I56" s="9" t="str">
        <x:f>IF(B56="","",IF(COUNTIFS('Ученики'!$A$7:$A$56,B56)=1,"","Проверьте ID"))</x:f>
      </x:c>
    </x:row>
    <x:row r="57" ht="23" customHeight="1">
      <x:c r="A57" s="16"/>
      <x:c r="B57" s="8"/>
      <x:c r="C57" s="8"/>
      <x:c r="D57" s="14"/>
      <x:c r="E57" s="8"/>
      <x:c r="F57" s="8"/>
      <x:c r="G57" s="15" t="str">
        <x:f>IF(B57="","",IF(AND(E57="Да",OR(F57="Проведён",F57="Отмена")),D57,0))</x:f>
      </x:c>
      <x:c r="H57" s="8"/>
      <x:c r="I57" s="9" t="str">
        <x:f>IF(B57="","",IF(COUNTIFS('Ученики'!$A$7:$A$56,B57)=1,"","Проверьте ID"))</x:f>
      </x:c>
    </x:row>
    <x:row r="58" ht="23" customHeight="1">
      <x:c r="A58" s="16"/>
      <x:c r="B58" s="8"/>
      <x:c r="C58" s="8"/>
      <x:c r="D58" s="14"/>
      <x:c r="E58" s="8"/>
      <x:c r="F58" s="8"/>
      <x:c r="G58" s="15" t="str">
        <x:f>IF(B58="","",IF(AND(E58="Да",OR(F58="Проведён",F58="Отмена")),D58,0))</x:f>
      </x:c>
      <x:c r="H58" s="8"/>
      <x:c r="I58" s="9" t="str">
        <x:f>IF(B58="","",IF(COUNTIFS('Ученики'!$A$7:$A$56,B58)=1,"","Проверьте ID"))</x:f>
      </x:c>
    </x:row>
    <x:row r="59" ht="23" customHeight="1">
      <x:c r="A59" s="16"/>
      <x:c r="B59" s="8"/>
      <x:c r="C59" s="8"/>
      <x:c r="D59" s="14"/>
      <x:c r="E59" s="8"/>
      <x:c r="F59" s="8"/>
      <x:c r="G59" s="15" t="str">
        <x:f>IF(B59="","",IF(AND(E59="Да",OR(F59="Проведён",F59="Отмена")),D59,0))</x:f>
      </x:c>
      <x:c r="H59" s="8"/>
      <x:c r="I59" s="9" t="str">
        <x:f>IF(B59="","",IF(COUNTIFS('Ученики'!$A$7:$A$56,B59)=1,"","Проверьте ID"))</x:f>
      </x:c>
    </x:row>
    <x:row r="60" ht="23" customHeight="1">
      <x:c r="A60" s="16"/>
      <x:c r="B60" s="8"/>
      <x:c r="C60" s="8"/>
      <x:c r="D60" s="14"/>
      <x:c r="E60" s="8"/>
      <x:c r="F60" s="8"/>
      <x:c r="G60" s="15" t="str">
        <x:f>IF(B60="","",IF(AND(E60="Да",OR(F60="Проведён",F60="Отмена")),D60,0))</x:f>
      </x:c>
      <x:c r="H60" s="8"/>
      <x:c r="I60" s="9" t="str">
        <x:f>IF(B60="","",IF(COUNTIFS('Ученики'!$A$7:$A$56,B60)=1,"","Проверьте ID"))</x:f>
      </x:c>
    </x:row>
    <x:row r="61" ht="23" customHeight="1">
      <x:c r="A61" s="16"/>
      <x:c r="B61" s="8"/>
      <x:c r="C61" s="8"/>
      <x:c r="D61" s="14"/>
      <x:c r="E61" s="8"/>
      <x:c r="F61" s="8"/>
      <x:c r="G61" s="15" t="str">
        <x:f>IF(B61="","",IF(AND(E61="Да",OR(F61="Проведён",F61="Отмена")),D61,0))</x:f>
      </x:c>
      <x:c r="H61" s="8"/>
      <x:c r="I61" s="9" t="str">
        <x:f>IF(B61="","",IF(COUNTIFS('Ученики'!$A$7:$A$56,B61)=1,"","Проверьте ID"))</x:f>
      </x:c>
    </x:row>
    <x:row r="62" ht="23" customHeight="1">
      <x:c r="A62" s="16"/>
      <x:c r="B62" s="8"/>
      <x:c r="C62" s="8"/>
      <x:c r="D62" s="14"/>
      <x:c r="E62" s="8"/>
      <x:c r="F62" s="8"/>
      <x:c r="G62" s="15" t="str">
        <x:f>IF(B62="","",IF(AND(E62="Да",OR(F62="Проведён",F62="Отмена")),D62,0))</x:f>
      </x:c>
      <x:c r="H62" s="8"/>
      <x:c r="I62" s="9" t="str">
        <x:f>IF(B62="","",IF(COUNTIFS('Ученики'!$A$7:$A$56,B62)=1,"","Проверьте ID"))</x:f>
      </x:c>
    </x:row>
    <x:row r="63" ht="23" customHeight="1">
      <x:c r="A63" s="16"/>
      <x:c r="B63" s="8"/>
      <x:c r="C63" s="8"/>
      <x:c r="D63" s="14"/>
      <x:c r="E63" s="8"/>
      <x:c r="F63" s="8"/>
      <x:c r="G63" s="15" t="str">
        <x:f>IF(B63="","",IF(AND(E63="Да",OR(F63="Проведён",F63="Отмена")),D63,0))</x:f>
      </x:c>
      <x:c r="H63" s="8"/>
      <x:c r="I63" s="9" t="str">
        <x:f>IF(B63="","",IF(COUNTIFS('Ученики'!$A$7:$A$56,B63)=1,"","Проверьте ID"))</x:f>
      </x:c>
    </x:row>
    <x:row r="64" ht="23" customHeight="1">
      <x:c r="A64" s="16"/>
      <x:c r="B64" s="8"/>
      <x:c r="C64" s="8"/>
      <x:c r="D64" s="14"/>
      <x:c r="E64" s="8"/>
      <x:c r="F64" s="8"/>
      <x:c r="G64" s="15" t="str">
        <x:f>IF(B64="","",IF(AND(E64="Да",OR(F64="Проведён",F64="Отмена")),D64,0))</x:f>
      </x:c>
      <x:c r="H64" s="8"/>
      <x:c r="I64" s="9" t="str">
        <x:f>IF(B64="","",IF(COUNTIFS('Ученики'!$A$7:$A$56,B64)=1,"","Проверьте ID"))</x:f>
      </x:c>
    </x:row>
    <x:row r="65" ht="23" customHeight="1">
      <x:c r="A65" s="16"/>
      <x:c r="B65" s="8"/>
      <x:c r="C65" s="8"/>
      <x:c r="D65" s="14"/>
      <x:c r="E65" s="8"/>
      <x:c r="F65" s="8"/>
      <x:c r="G65" s="15" t="str">
        <x:f>IF(B65="","",IF(AND(E65="Да",OR(F65="Проведён",F65="Отмена")),D65,0))</x:f>
      </x:c>
      <x:c r="H65" s="8"/>
      <x:c r="I65" s="9" t="str">
        <x:f>IF(B65="","",IF(COUNTIFS('Ученики'!$A$7:$A$56,B65)=1,"","Проверьте ID"))</x:f>
      </x:c>
    </x:row>
    <x:row r="66" ht="23" customHeight="1">
      <x:c r="A66" s="16"/>
      <x:c r="B66" s="8"/>
      <x:c r="C66" s="8"/>
      <x:c r="D66" s="14"/>
      <x:c r="E66" s="8"/>
      <x:c r="F66" s="8"/>
      <x:c r="G66" s="15" t="str">
        <x:f>IF(B66="","",IF(AND(E66="Да",OR(F66="Проведён",F66="Отмена")),D66,0))</x:f>
      </x:c>
      <x:c r="H66" s="8"/>
      <x:c r="I66" s="9" t="str">
        <x:f>IF(B66="","",IF(COUNTIFS('Ученики'!$A$7:$A$56,B66)=1,"","Проверьте ID"))</x:f>
      </x:c>
    </x:row>
    <x:row r="67" ht="23" customHeight="1">
      <x:c r="A67" s="16"/>
      <x:c r="B67" s="8"/>
      <x:c r="C67" s="8"/>
      <x:c r="D67" s="14"/>
      <x:c r="E67" s="8"/>
      <x:c r="F67" s="8"/>
      <x:c r="G67" s="15" t="str">
        <x:f>IF(B67="","",IF(AND(E67="Да",OR(F67="Проведён",F67="Отмена")),D67,0))</x:f>
      </x:c>
      <x:c r="H67" s="8"/>
      <x:c r="I67" s="9" t="str">
        <x:f>IF(B67="","",IF(COUNTIFS('Ученики'!$A$7:$A$56,B67)=1,"","Проверьте ID"))</x:f>
      </x:c>
    </x:row>
    <x:row r="68" ht="23" customHeight="1">
      <x:c r="A68" s="16"/>
      <x:c r="B68" s="8"/>
      <x:c r="C68" s="8"/>
      <x:c r="D68" s="14"/>
      <x:c r="E68" s="8"/>
      <x:c r="F68" s="8"/>
      <x:c r="G68" s="15" t="str">
        <x:f>IF(B68="","",IF(AND(E68="Да",OR(F68="Проведён",F68="Отмена")),D68,0))</x:f>
      </x:c>
      <x:c r="H68" s="8"/>
      <x:c r="I68" s="9" t="str">
        <x:f>IF(B68="","",IF(COUNTIFS('Ученики'!$A$7:$A$56,B68)=1,"","Проверьте ID"))</x:f>
      </x:c>
    </x:row>
    <x:row r="69" ht="23" customHeight="1">
      <x:c r="A69" s="16"/>
      <x:c r="B69" s="8"/>
      <x:c r="C69" s="8"/>
      <x:c r="D69" s="14"/>
      <x:c r="E69" s="8"/>
      <x:c r="F69" s="8"/>
      <x:c r="G69" s="15" t="str">
        <x:f>IF(B69="","",IF(AND(E69="Да",OR(F69="Проведён",F69="Отмена")),D69,0))</x:f>
      </x:c>
      <x:c r="H69" s="8"/>
      <x:c r="I69" s="9" t="str">
        <x:f>IF(B69="","",IF(COUNTIFS('Ученики'!$A$7:$A$56,B69)=1,"","Проверьте ID"))</x:f>
      </x:c>
    </x:row>
    <x:row r="70" ht="23" customHeight="1">
      <x:c r="A70" s="16"/>
      <x:c r="B70" s="8"/>
      <x:c r="C70" s="8"/>
      <x:c r="D70" s="14"/>
      <x:c r="E70" s="8"/>
      <x:c r="F70" s="8"/>
      <x:c r="G70" s="15" t="str">
        <x:f>IF(B70="","",IF(AND(E70="Да",OR(F70="Проведён",F70="Отмена")),D70,0))</x:f>
      </x:c>
      <x:c r="H70" s="8"/>
      <x:c r="I70" s="9" t="str">
        <x:f>IF(B70="","",IF(COUNTIFS('Ученики'!$A$7:$A$56,B70)=1,"","Проверьте ID"))</x:f>
      </x:c>
    </x:row>
    <x:row r="71" ht="23" customHeight="1">
      <x:c r="A71" s="16"/>
      <x:c r="B71" s="8"/>
      <x:c r="C71" s="8"/>
      <x:c r="D71" s="14"/>
      <x:c r="E71" s="8"/>
      <x:c r="F71" s="8"/>
      <x:c r="G71" s="15" t="str">
        <x:f>IF(B71="","",IF(AND(E71="Да",OR(F71="Проведён",F71="Отмена")),D71,0))</x:f>
      </x:c>
      <x:c r="H71" s="8"/>
      <x:c r="I71" s="9" t="str">
        <x:f>IF(B71="","",IF(COUNTIFS('Ученики'!$A$7:$A$56,B71)=1,"","Проверьте ID"))</x:f>
      </x:c>
    </x:row>
    <x:row r="72" ht="23" customHeight="1">
      <x:c r="A72" s="16"/>
      <x:c r="B72" s="8"/>
      <x:c r="C72" s="8"/>
      <x:c r="D72" s="14"/>
      <x:c r="E72" s="8"/>
      <x:c r="F72" s="8"/>
      <x:c r="G72" s="15" t="str">
        <x:f>IF(B72="","",IF(AND(E72="Да",OR(F72="Проведён",F72="Отмена")),D72,0))</x:f>
      </x:c>
      <x:c r="H72" s="8"/>
      <x:c r="I72" s="9" t="str">
        <x:f>IF(B72="","",IF(COUNTIFS('Ученики'!$A$7:$A$56,B72)=1,"","Проверьте ID"))</x:f>
      </x:c>
    </x:row>
    <x:row r="73" ht="23" customHeight="1">
      <x:c r="A73" s="16"/>
      <x:c r="B73" s="8"/>
      <x:c r="C73" s="8"/>
      <x:c r="D73" s="14"/>
      <x:c r="E73" s="8"/>
      <x:c r="F73" s="8"/>
      <x:c r="G73" s="15" t="str">
        <x:f>IF(B73="","",IF(AND(E73="Да",OR(F73="Проведён",F73="Отмена")),D73,0))</x:f>
      </x:c>
      <x:c r="H73" s="8"/>
      <x:c r="I73" s="9" t="str">
        <x:f>IF(B73="","",IF(COUNTIFS('Ученики'!$A$7:$A$56,B73)=1,"","Проверьте ID"))</x:f>
      </x:c>
    </x:row>
    <x:row r="74" ht="23" customHeight="1">
      <x:c r="A74" s="16"/>
      <x:c r="B74" s="8"/>
      <x:c r="C74" s="8"/>
      <x:c r="D74" s="14"/>
      <x:c r="E74" s="8"/>
      <x:c r="F74" s="8"/>
      <x:c r="G74" s="15" t="str">
        <x:f>IF(B74="","",IF(AND(E74="Да",OR(F74="Проведён",F74="Отмена")),D74,0))</x:f>
      </x:c>
      <x:c r="H74" s="8"/>
      <x:c r="I74" s="9" t="str">
        <x:f>IF(B74="","",IF(COUNTIFS('Ученики'!$A$7:$A$56,B74)=1,"","Проверьте ID"))</x:f>
      </x:c>
    </x:row>
    <x:row r="75" ht="23" customHeight="1">
      <x:c r="A75" s="16"/>
      <x:c r="B75" s="8"/>
      <x:c r="C75" s="8"/>
      <x:c r="D75" s="14"/>
      <x:c r="E75" s="8"/>
      <x:c r="F75" s="8"/>
      <x:c r="G75" s="15" t="str">
        <x:f>IF(B75="","",IF(AND(E75="Да",OR(F75="Проведён",F75="Отмена")),D75,0))</x:f>
      </x:c>
      <x:c r="H75" s="8"/>
      <x:c r="I75" s="9" t="str">
        <x:f>IF(B75="","",IF(COUNTIFS('Ученики'!$A$7:$A$56,B75)=1,"","Проверьте ID"))</x:f>
      </x:c>
    </x:row>
    <x:row r="76" ht="23" customHeight="1">
      <x:c r="A76" s="16"/>
      <x:c r="B76" s="8"/>
      <x:c r="C76" s="8"/>
      <x:c r="D76" s="14"/>
      <x:c r="E76" s="8"/>
      <x:c r="F76" s="8"/>
      <x:c r="G76" s="15" t="str">
        <x:f>IF(B76="","",IF(AND(E76="Да",OR(F76="Проведён",F76="Отмена")),D76,0))</x:f>
      </x:c>
      <x:c r="H76" s="8"/>
      <x:c r="I76" s="9" t="str">
        <x:f>IF(B76="","",IF(COUNTIFS('Ученики'!$A$7:$A$56,B76)=1,"","Проверьте ID"))</x:f>
      </x:c>
    </x:row>
    <x:row r="77" ht="23" customHeight="1">
      <x:c r="A77" s="16"/>
      <x:c r="B77" s="8"/>
      <x:c r="C77" s="8"/>
      <x:c r="D77" s="14"/>
      <x:c r="E77" s="8"/>
      <x:c r="F77" s="8"/>
      <x:c r="G77" s="15" t="str">
        <x:f>IF(B77="","",IF(AND(E77="Да",OR(F77="Проведён",F77="Отмена")),D77,0))</x:f>
      </x:c>
      <x:c r="H77" s="8"/>
      <x:c r="I77" s="9" t="str">
        <x:f>IF(B77="","",IF(COUNTIFS('Ученики'!$A$7:$A$56,B77)=1,"","Проверьте ID"))</x:f>
      </x:c>
    </x:row>
    <x:row r="78" ht="23" customHeight="1">
      <x:c r="A78" s="16"/>
      <x:c r="B78" s="8"/>
      <x:c r="C78" s="8"/>
      <x:c r="D78" s="14"/>
      <x:c r="E78" s="8"/>
      <x:c r="F78" s="8"/>
      <x:c r="G78" s="15" t="str">
        <x:f>IF(B78="","",IF(AND(E78="Да",OR(F78="Проведён",F78="Отмена")),D78,0))</x:f>
      </x:c>
      <x:c r="H78" s="8"/>
      <x:c r="I78" s="9" t="str">
        <x:f>IF(B78="","",IF(COUNTIFS('Ученики'!$A$7:$A$56,B78)=1,"","Проверьте ID"))</x:f>
      </x:c>
    </x:row>
    <x:row r="79" ht="23" customHeight="1">
      <x:c r="A79" s="16"/>
      <x:c r="B79" s="8"/>
      <x:c r="C79" s="8"/>
      <x:c r="D79" s="14"/>
      <x:c r="E79" s="8"/>
      <x:c r="F79" s="8"/>
      <x:c r="G79" s="15" t="str">
        <x:f>IF(B79="","",IF(AND(E79="Да",OR(F79="Проведён",F79="Отмена")),D79,0))</x:f>
      </x:c>
      <x:c r="H79" s="8"/>
      <x:c r="I79" s="9" t="str">
        <x:f>IF(B79="","",IF(COUNTIFS('Ученики'!$A$7:$A$56,B79)=1,"","Проверьте ID"))</x:f>
      </x:c>
    </x:row>
    <x:row r="80" ht="23" customHeight="1">
      <x:c r="A80" s="16"/>
      <x:c r="B80" s="8"/>
      <x:c r="C80" s="8"/>
      <x:c r="D80" s="14"/>
      <x:c r="E80" s="8"/>
      <x:c r="F80" s="8"/>
      <x:c r="G80" s="15" t="str">
        <x:f>IF(B80="","",IF(AND(E80="Да",OR(F80="Проведён",F80="Отмена")),D80,0))</x:f>
      </x:c>
      <x:c r="H80" s="8"/>
      <x:c r="I80" s="9" t="str">
        <x:f>IF(B80="","",IF(COUNTIFS('Ученики'!$A$7:$A$56,B80)=1,"","Проверьте ID"))</x:f>
      </x:c>
    </x:row>
    <x:row r="81" ht="23" customHeight="1">
      <x:c r="A81" s="16"/>
      <x:c r="B81" s="8"/>
      <x:c r="C81" s="8"/>
      <x:c r="D81" s="14"/>
      <x:c r="E81" s="8"/>
      <x:c r="F81" s="8"/>
      <x:c r="G81" s="15" t="str">
        <x:f>IF(B81="","",IF(AND(E81="Да",OR(F81="Проведён",F81="Отмена")),D81,0))</x:f>
      </x:c>
      <x:c r="H81" s="8"/>
      <x:c r="I81" s="9" t="str">
        <x:f>IF(B81="","",IF(COUNTIFS('Ученики'!$A$7:$A$56,B81)=1,"","Проверьте ID"))</x:f>
      </x:c>
    </x:row>
    <x:row r="82" ht="23" customHeight="1">
      <x:c r="A82" s="16"/>
      <x:c r="B82" s="8"/>
      <x:c r="C82" s="8"/>
      <x:c r="D82" s="14"/>
      <x:c r="E82" s="8"/>
      <x:c r="F82" s="8"/>
      <x:c r="G82" s="15" t="str">
        <x:f>IF(B82="","",IF(AND(E82="Да",OR(F82="Проведён",F82="Отмена")),D82,0))</x:f>
      </x:c>
      <x:c r="H82" s="8"/>
      <x:c r="I82" s="9" t="str">
        <x:f>IF(B82="","",IF(COUNTIFS('Ученики'!$A$7:$A$56,B82)=1,"","Проверьте ID"))</x:f>
      </x:c>
    </x:row>
    <x:row r="83" ht="23" customHeight="1">
      <x:c r="A83" s="16"/>
      <x:c r="B83" s="8"/>
      <x:c r="C83" s="8"/>
      <x:c r="D83" s="14"/>
      <x:c r="E83" s="8"/>
      <x:c r="F83" s="8"/>
      <x:c r="G83" s="15" t="str">
        <x:f>IF(B83="","",IF(AND(E83="Да",OR(F83="Проведён",F83="Отмена")),D83,0))</x:f>
      </x:c>
      <x:c r="H83" s="8"/>
      <x:c r="I83" s="9" t="str">
        <x:f>IF(B83="","",IF(COUNTIFS('Ученики'!$A$7:$A$56,B83)=1,"","Проверьте ID"))</x:f>
      </x:c>
    </x:row>
    <x:row r="84" ht="23" customHeight="1">
      <x:c r="A84" s="16"/>
      <x:c r="B84" s="8"/>
      <x:c r="C84" s="8"/>
      <x:c r="D84" s="14"/>
      <x:c r="E84" s="8"/>
      <x:c r="F84" s="8"/>
      <x:c r="G84" s="15" t="str">
        <x:f>IF(B84="","",IF(AND(E84="Да",OR(F84="Проведён",F84="Отмена")),D84,0))</x:f>
      </x:c>
      <x:c r="H84" s="8"/>
      <x:c r="I84" s="9" t="str">
        <x:f>IF(B84="","",IF(COUNTIFS('Ученики'!$A$7:$A$56,B84)=1,"","Проверьте ID"))</x:f>
      </x:c>
    </x:row>
    <x:row r="85" ht="23" customHeight="1">
      <x:c r="A85" s="16"/>
      <x:c r="B85" s="8"/>
      <x:c r="C85" s="8"/>
      <x:c r="D85" s="14"/>
      <x:c r="E85" s="8"/>
      <x:c r="F85" s="8"/>
      <x:c r="G85" s="15" t="str">
        <x:f>IF(B85="","",IF(AND(E85="Да",OR(F85="Проведён",F85="Отмена")),D85,0))</x:f>
      </x:c>
      <x:c r="H85" s="8"/>
      <x:c r="I85" s="9" t="str">
        <x:f>IF(B85="","",IF(COUNTIFS('Ученики'!$A$7:$A$56,B85)=1,"","Проверьте ID"))</x:f>
      </x:c>
    </x:row>
    <x:row r="86" ht="23" customHeight="1">
      <x:c r="A86" s="16"/>
      <x:c r="B86" s="8"/>
      <x:c r="C86" s="8"/>
      <x:c r="D86" s="14"/>
      <x:c r="E86" s="8"/>
      <x:c r="F86" s="8"/>
      <x:c r="G86" s="15" t="str">
        <x:f>IF(B86="","",IF(AND(E86="Да",OR(F86="Проведён",F86="Отмена")),D86,0))</x:f>
      </x:c>
      <x:c r="H86" s="8"/>
      <x:c r="I86" s="9" t="str">
        <x:f>IF(B86="","",IF(COUNTIFS('Ученики'!$A$7:$A$56,B86)=1,"","Проверьте ID"))</x:f>
      </x:c>
    </x:row>
    <x:row r="87" ht="23" customHeight="1">
      <x:c r="A87" s="16"/>
      <x:c r="B87" s="8"/>
      <x:c r="C87" s="8"/>
      <x:c r="D87" s="14"/>
      <x:c r="E87" s="8"/>
      <x:c r="F87" s="8"/>
      <x:c r="G87" s="15" t="str">
        <x:f>IF(B87="","",IF(AND(E87="Да",OR(F87="Проведён",F87="Отмена")),D87,0))</x:f>
      </x:c>
      <x:c r="H87" s="8"/>
      <x:c r="I87" s="9" t="str">
        <x:f>IF(B87="","",IF(COUNTIFS('Ученики'!$A$7:$A$56,B87)=1,"","Проверьте ID"))</x:f>
      </x:c>
    </x:row>
    <x:row r="88" ht="23" customHeight="1">
      <x:c r="A88" s="16"/>
      <x:c r="B88" s="8"/>
      <x:c r="C88" s="8"/>
      <x:c r="D88" s="14"/>
      <x:c r="E88" s="8"/>
      <x:c r="F88" s="8"/>
      <x:c r="G88" s="15" t="str">
        <x:f>IF(B88="","",IF(AND(E88="Да",OR(F88="Проведён",F88="Отмена")),D88,0))</x:f>
      </x:c>
      <x:c r="H88" s="8"/>
      <x:c r="I88" s="9" t="str">
        <x:f>IF(B88="","",IF(COUNTIFS('Ученики'!$A$7:$A$56,B88)=1,"","Проверьте ID"))</x:f>
      </x:c>
    </x:row>
    <x:row r="89" ht="23" customHeight="1">
      <x:c r="A89" s="16"/>
      <x:c r="B89" s="8"/>
      <x:c r="C89" s="8"/>
      <x:c r="D89" s="14"/>
      <x:c r="E89" s="8"/>
      <x:c r="F89" s="8"/>
      <x:c r="G89" s="15" t="str">
        <x:f>IF(B89="","",IF(AND(E89="Да",OR(F89="Проведён",F89="Отмена")),D89,0))</x:f>
      </x:c>
      <x:c r="H89" s="8"/>
      <x:c r="I89" s="9" t="str">
        <x:f>IF(B89="","",IF(COUNTIFS('Ученики'!$A$7:$A$56,B89)=1,"","Проверьте ID"))</x:f>
      </x:c>
    </x:row>
    <x:row r="90" ht="23" customHeight="1">
      <x:c r="A90" s="16"/>
      <x:c r="B90" s="8"/>
      <x:c r="C90" s="8"/>
      <x:c r="D90" s="14"/>
      <x:c r="E90" s="8"/>
      <x:c r="F90" s="8"/>
      <x:c r="G90" s="15" t="str">
        <x:f>IF(B90="","",IF(AND(E90="Да",OR(F90="Проведён",F90="Отмена")),D90,0))</x:f>
      </x:c>
      <x:c r="H90" s="8"/>
      <x:c r="I90" s="9" t="str">
        <x:f>IF(B90="","",IF(COUNTIFS('Ученики'!$A$7:$A$56,B90)=1,"","Проверьте ID"))</x:f>
      </x:c>
    </x:row>
    <x:row r="91" ht="23" customHeight="1">
      <x:c r="A91" s="16"/>
      <x:c r="B91" s="8"/>
      <x:c r="C91" s="8"/>
      <x:c r="D91" s="14"/>
      <x:c r="E91" s="8"/>
      <x:c r="F91" s="8"/>
      <x:c r="G91" s="15" t="str">
        <x:f>IF(B91="","",IF(AND(E91="Да",OR(F91="Проведён",F91="Отмена")),D91,0))</x:f>
      </x:c>
      <x:c r="H91" s="8"/>
      <x:c r="I91" s="9" t="str">
        <x:f>IF(B91="","",IF(COUNTIFS('Ученики'!$A$7:$A$56,B91)=1,"","Проверьте ID"))</x:f>
      </x:c>
    </x:row>
    <x:row r="92" ht="23" customHeight="1">
      <x:c r="A92" s="16"/>
      <x:c r="B92" s="8"/>
      <x:c r="C92" s="8"/>
      <x:c r="D92" s="14"/>
      <x:c r="E92" s="8"/>
      <x:c r="F92" s="8"/>
      <x:c r="G92" s="15" t="str">
        <x:f>IF(B92="","",IF(AND(E92="Да",OR(F92="Проведён",F92="Отмена")),D92,0))</x:f>
      </x:c>
      <x:c r="H92" s="8"/>
      <x:c r="I92" s="9" t="str">
        <x:f>IF(B92="","",IF(COUNTIFS('Ученики'!$A$7:$A$56,B92)=1,"","Проверьте ID"))</x:f>
      </x:c>
    </x:row>
    <x:row r="93" ht="23" customHeight="1">
      <x:c r="A93" s="16"/>
      <x:c r="B93" s="8"/>
      <x:c r="C93" s="8"/>
      <x:c r="D93" s="14"/>
      <x:c r="E93" s="8"/>
      <x:c r="F93" s="8"/>
      <x:c r="G93" s="15" t="str">
        <x:f>IF(B93="","",IF(AND(E93="Да",OR(F93="Проведён",F93="Отмена")),D93,0))</x:f>
      </x:c>
      <x:c r="H93" s="8"/>
      <x:c r="I93" s="9" t="str">
        <x:f>IF(B93="","",IF(COUNTIFS('Ученики'!$A$7:$A$56,B93)=1,"","Проверьте ID"))</x:f>
      </x:c>
    </x:row>
    <x:row r="94" ht="23" customHeight="1">
      <x:c r="A94" s="16"/>
      <x:c r="B94" s="8"/>
      <x:c r="C94" s="8"/>
      <x:c r="D94" s="14"/>
      <x:c r="E94" s="8"/>
      <x:c r="F94" s="8"/>
      <x:c r="G94" s="15" t="str">
        <x:f>IF(B94="","",IF(AND(E94="Да",OR(F94="Проведён",F94="Отмена")),D94,0))</x:f>
      </x:c>
      <x:c r="H94" s="8"/>
      <x:c r="I94" s="9" t="str">
        <x:f>IF(B94="","",IF(COUNTIFS('Ученики'!$A$7:$A$56,B94)=1,"","Проверьте ID"))</x:f>
      </x:c>
    </x:row>
    <x:row r="95" ht="23" customHeight="1">
      <x:c r="A95" s="16"/>
      <x:c r="B95" s="8"/>
      <x:c r="C95" s="8"/>
      <x:c r="D95" s="14"/>
      <x:c r="E95" s="8"/>
      <x:c r="F95" s="8"/>
      <x:c r="G95" s="15" t="str">
        <x:f>IF(B95="","",IF(AND(E95="Да",OR(F95="Проведён",F95="Отмена")),D95,0))</x:f>
      </x:c>
      <x:c r="H95" s="8"/>
      <x:c r="I95" s="9" t="str">
        <x:f>IF(B95="","",IF(COUNTIFS('Ученики'!$A$7:$A$56,B95)=1,"","Проверьте ID"))</x:f>
      </x:c>
    </x:row>
    <x:row r="96" ht="23" customHeight="1">
      <x:c r="A96" s="16"/>
      <x:c r="B96" s="8"/>
      <x:c r="C96" s="8"/>
      <x:c r="D96" s="14"/>
      <x:c r="E96" s="8"/>
      <x:c r="F96" s="8"/>
      <x:c r="G96" s="15" t="str">
        <x:f>IF(B96="","",IF(AND(E96="Да",OR(F96="Проведён",F96="Отмена")),D96,0))</x:f>
      </x:c>
      <x:c r="H96" s="8"/>
      <x:c r="I96" s="9" t="str">
        <x:f>IF(B96="","",IF(COUNTIFS('Ученики'!$A$7:$A$56,B96)=1,"","Проверьте ID"))</x:f>
      </x:c>
    </x:row>
    <x:row r="97" ht="23" customHeight="1">
      <x:c r="A97" s="16"/>
      <x:c r="B97" s="8"/>
      <x:c r="C97" s="8"/>
      <x:c r="D97" s="14"/>
      <x:c r="E97" s="8"/>
      <x:c r="F97" s="8"/>
      <x:c r="G97" s="15" t="str">
        <x:f>IF(B97="","",IF(AND(E97="Да",OR(F97="Проведён",F97="Отмена")),D97,0))</x:f>
      </x:c>
      <x:c r="H97" s="8"/>
      <x:c r="I97" s="9" t="str">
        <x:f>IF(B97="","",IF(COUNTIFS('Ученики'!$A$7:$A$56,B97)=1,"","Проверьте ID"))</x:f>
      </x:c>
    </x:row>
    <x:row r="98" ht="23" customHeight="1">
      <x:c r="A98" s="16"/>
      <x:c r="B98" s="8"/>
      <x:c r="C98" s="8"/>
      <x:c r="D98" s="14"/>
      <x:c r="E98" s="8"/>
      <x:c r="F98" s="8"/>
      <x:c r="G98" s="15" t="str">
        <x:f>IF(B98="","",IF(AND(E98="Да",OR(F98="Проведён",F98="Отмена")),D98,0))</x:f>
      </x:c>
      <x:c r="H98" s="8"/>
      <x:c r="I98" s="9" t="str">
        <x:f>IF(B98="","",IF(COUNTIFS('Ученики'!$A$7:$A$56,B98)=1,"","Проверьте ID"))</x:f>
      </x:c>
    </x:row>
    <x:row r="99" ht="23" customHeight="1">
      <x:c r="A99" s="16"/>
      <x:c r="B99" s="8"/>
      <x:c r="C99" s="8"/>
      <x:c r="D99" s="14"/>
      <x:c r="E99" s="8"/>
      <x:c r="F99" s="8"/>
      <x:c r="G99" s="15" t="str">
        <x:f>IF(B99="","",IF(AND(E99="Да",OR(F99="Проведён",F99="Отмена")),D99,0))</x:f>
      </x:c>
      <x:c r="H99" s="8"/>
      <x:c r="I99" s="9" t="str">
        <x:f>IF(B99="","",IF(COUNTIFS('Ученики'!$A$7:$A$56,B99)=1,"","Проверьте ID"))</x:f>
      </x:c>
    </x:row>
    <x:row r="100" ht="23" customHeight="1">
      <x:c r="A100" s="16"/>
      <x:c r="B100" s="8"/>
      <x:c r="C100" s="8"/>
      <x:c r="D100" s="14"/>
      <x:c r="E100" s="8"/>
      <x:c r="F100" s="8"/>
      <x:c r="G100" s="15" t="str">
        <x:f>IF(B100="","",IF(AND(E100="Да",OR(F100="Проведён",F100="Отмена")),D100,0))</x:f>
      </x:c>
      <x:c r="H100" s="8"/>
      <x:c r="I100" s="9" t="str">
        <x:f>IF(B100="","",IF(COUNTIFS('Ученики'!$A$7:$A$56,B100)=1,"","Проверьте ID"))</x:f>
      </x:c>
    </x:row>
    <x:row r="101" ht="23" customHeight="1">
      <x:c r="A101" s="16"/>
      <x:c r="B101" s="8"/>
      <x:c r="C101" s="8"/>
      <x:c r="D101" s="14"/>
      <x:c r="E101" s="8"/>
      <x:c r="F101" s="8"/>
      <x:c r="G101" s="15" t="str">
        <x:f>IF(B101="","",IF(AND(E101="Да",OR(F101="Проведён",F101="Отмена")),D101,0))</x:f>
      </x:c>
      <x:c r="H101" s="8"/>
      <x:c r="I101" s="9" t="str">
        <x:f>IF(B101="","",IF(COUNTIFS('Ученики'!$A$7:$A$56,B101)=1,"","Проверьте ID"))</x:f>
      </x:c>
    </x:row>
    <x:row r="102" ht="23" customHeight="1">
      <x:c r="A102" s="16"/>
      <x:c r="B102" s="8"/>
      <x:c r="C102" s="8"/>
      <x:c r="D102" s="14"/>
      <x:c r="E102" s="8"/>
      <x:c r="F102" s="8"/>
      <x:c r="G102" s="15" t="str">
        <x:f>IF(B102="","",IF(AND(E102="Да",OR(F102="Проведён",F102="Отмена")),D102,0))</x:f>
      </x:c>
      <x:c r="H102" s="8"/>
      <x:c r="I102" s="9" t="str">
        <x:f>IF(B102="","",IF(COUNTIFS('Ученики'!$A$7:$A$56,B102)=1,"","Проверьте ID"))</x:f>
      </x:c>
    </x:row>
    <x:row r="103" ht="23" customHeight="1">
      <x:c r="A103" s="16"/>
      <x:c r="B103" s="8"/>
      <x:c r="C103" s="8"/>
      <x:c r="D103" s="14"/>
      <x:c r="E103" s="8"/>
      <x:c r="F103" s="8"/>
      <x:c r="G103" s="15" t="str">
        <x:f>IF(B103="","",IF(AND(E103="Да",OR(F103="Проведён",F103="Отмена")),D103,0))</x:f>
      </x:c>
      <x:c r="H103" s="8"/>
      <x:c r="I103" s="9" t="str">
        <x:f>IF(B103="","",IF(COUNTIFS('Ученики'!$A$7:$A$56,B103)=1,"","Проверьте ID"))</x:f>
      </x:c>
    </x:row>
    <x:row r="104" ht="23" customHeight="1">
      <x:c r="A104" s="16"/>
      <x:c r="B104" s="8"/>
      <x:c r="C104" s="8"/>
      <x:c r="D104" s="14"/>
      <x:c r="E104" s="8"/>
      <x:c r="F104" s="8"/>
      <x:c r="G104" s="15" t="str">
        <x:f>IF(B104="","",IF(AND(E104="Да",OR(F104="Проведён",F104="Отмена")),D104,0))</x:f>
      </x:c>
      <x:c r="H104" s="8"/>
      <x:c r="I104" s="9" t="str">
        <x:f>IF(B104="","",IF(COUNTIFS('Ученики'!$A$7:$A$56,B104)=1,"","Проверьте ID"))</x:f>
      </x:c>
    </x:row>
    <x:row r="105" ht="23" customHeight="1">
      <x:c r="A105" s="16"/>
      <x:c r="B105" s="8"/>
      <x:c r="C105" s="8"/>
      <x:c r="D105" s="14"/>
      <x:c r="E105" s="8"/>
      <x:c r="F105" s="8"/>
      <x:c r="G105" s="15" t="str">
        <x:f>IF(B105="","",IF(AND(E105="Да",OR(F105="Проведён",F105="Отмена")),D105,0))</x:f>
      </x:c>
      <x:c r="H105" s="8"/>
      <x:c r="I105" s="9" t="str">
        <x:f>IF(B105="","",IF(COUNTIFS('Ученики'!$A$7:$A$56,B105)=1,"","Проверьте ID"))</x:f>
      </x:c>
    </x:row>
    <x:row r="106" ht="23" customHeight="1">
      <x:c r="A106" s="16"/>
      <x:c r="B106" s="8"/>
      <x:c r="C106" s="8"/>
      <x:c r="D106" s="14"/>
      <x:c r="E106" s="8"/>
      <x:c r="F106" s="8"/>
      <x:c r="G106" s="15" t="str">
        <x:f>IF(B106="","",IF(AND(E106="Да",OR(F106="Проведён",F106="Отмена")),D106,0))</x:f>
      </x:c>
      <x:c r="H106" s="8"/>
      <x:c r="I106" s="9" t="str">
        <x:f>IF(B106="","",IF(COUNTIFS('Ученики'!$A$7:$A$56,B106)=1,"","Проверьте ID"))</x:f>
      </x:c>
    </x:row>
    <x:row r="107" ht="23" customHeight="1">
      <x:c r="A107" s="16"/>
      <x:c r="B107" s="8"/>
      <x:c r="C107" s="8"/>
      <x:c r="D107" s="14"/>
      <x:c r="E107" s="8"/>
      <x:c r="F107" s="8"/>
      <x:c r="G107" s="15" t="str">
        <x:f>IF(B107="","",IF(AND(E107="Да",OR(F107="Проведён",F107="Отмена")),D107,0))</x:f>
      </x:c>
      <x:c r="H107" s="8"/>
      <x:c r="I107" s="9" t="str">
        <x:f>IF(B107="","",IF(COUNTIFS('Ученики'!$A$7:$A$56,B107)=1,"","Проверьте ID"))</x:f>
      </x:c>
    </x:row>
    <x:row r="108" ht="23" customHeight="1">
      <x:c r="A108" s="16"/>
      <x:c r="B108" s="8"/>
      <x:c r="C108" s="8"/>
      <x:c r="D108" s="14"/>
      <x:c r="E108" s="8"/>
      <x:c r="F108" s="8"/>
      <x:c r="G108" s="15" t="str">
        <x:f>IF(B108="","",IF(AND(E108="Да",OR(F108="Проведён",F108="Отмена")),D108,0))</x:f>
      </x:c>
      <x:c r="H108" s="8"/>
      <x:c r="I108" s="9" t="str">
        <x:f>IF(B108="","",IF(COUNTIFS('Ученики'!$A$7:$A$56,B108)=1,"","Проверьте ID"))</x:f>
      </x:c>
    </x:row>
    <x:row r="109" ht="23" customHeight="1">
      <x:c r="A109" s="16"/>
      <x:c r="B109" s="8"/>
      <x:c r="C109" s="8"/>
      <x:c r="D109" s="14"/>
      <x:c r="E109" s="8"/>
      <x:c r="F109" s="8"/>
      <x:c r="G109" s="15" t="str">
        <x:f>IF(B109="","",IF(AND(E109="Да",OR(F109="Проведён",F109="Отмена")),D109,0))</x:f>
      </x:c>
      <x:c r="H109" s="8"/>
      <x:c r="I109" s="9" t="str">
        <x:f>IF(B109="","",IF(COUNTIFS('Ученики'!$A$7:$A$56,B109)=1,"","Проверьте ID"))</x:f>
      </x:c>
    </x:row>
    <x:row r="110" ht="23" customHeight="1">
      <x:c r="A110" s="16"/>
      <x:c r="B110" s="8"/>
      <x:c r="C110" s="8"/>
      <x:c r="D110" s="14"/>
      <x:c r="E110" s="8"/>
      <x:c r="F110" s="8"/>
      <x:c r="G110" s="15" t="str">
        <x:f>IF(B110="","",IF(AND(E110="Да",OR(F110="Проведён",F110="Отмена")),D110,0))</x:f>
      </x:c>
      <x:c r="H110" s="8"/>
      <x:c r="I110" s="9" t="str">
        <x:f>IF(B110="","",IF(COUNTIFS('Ученики'!$A$7:$A$56,B110)=1,"","Проверьте ID"))</x:f>
      </x:c>
    </x:row>
    <x:row r="111" ht="23" customHeight="1">
      <x:c r="A111" s="16"/>
      <x:c r="B111" s="8"/>
      <x:c r="C111" s="8"/>
      <x:c r="D111" s="14"/>
      <x:c r="E111" s="8"/>
      <x:c r="F111" s="8"/>
      <x:c r="G111" s="15" t="str">
        <x:f>IF(B111="","",IF(AND(E111="Да",OR(F111="Проведён",F111="Отмена")),D111,0))</x:f>
      </x:c>
      <x:c r="H111" s="8"/>
      <x:c r="I111" s="9" t="str">
        <x:f>IF(B111="","",IF(COUNTIFS('Ученики'!$A$7:$A$56,B111)=1,"","Проверьте ID"))</x:f>
      </x:c>
    </x:row>
    <x:row r="112" ht="23" customHeight="1">
      <x:c r="A112" s="16"/>
      <x:c r="B112" s="8"/>
      <x:c r="C112" s="8"/>
      <x:c r="D112" s="14"/>
      <x:c r="E112" s="8"/>
      <x:c r="F112" s="8"/>
      <x:c r="G112" s="15" t="str">
        <x:f>IF(B112="","",IF(AND(E112="Да",OR(F112="Проведён",F112="Отмена")),D112,0))</x:f>
      </x:c>
      <x:c r="H112" s="8"/>
      <x:c r="I112" s="9" t="str">
        <x:f>IF(B112="","",IF(COUNTIFS('Ученики'!$A$7:$A$56,B112)=1,"","Проверьте ID"))</x:f>
      </x:c>
    </x:row>
    <x:row r="113" ht="23" customHeight="1">
      <x:c r="A113" s="16"/>
      <x:c r="B113" s="8"/>
      <x:c r="C113" s="8"/>
      <x:c r="D113" s="14"/>
      <x:c r="E113" s="8"/>
      <x:c r="F113" s="8"/>
      <x:c r="G113" s="15" t="str">
        <x:f>IF(B113="","",IF(AND(E113="Да",OR(F113="Проведён",F113="Отмена")),D113,0))</x:f>
      </x:c>
      <x:c r="H113" s="8"/>
      <x:c r="I113" s="9" t="str">
        <x:f>IF(B113="","",IF(COUNTIFS('Ученики'!$A$7:$A$56,B113)=1,"","Проверьте ID"))</x:f>
      </x:c>
    </x:row>
    <x:row r="114" ht="23" customHeight="1">
      <x:c r="A114" s="16"/>
      <x:c r="B114" s="8"/>
      <x:c r="C114" s="8"/>
      <x:c r="D114" s="14"/>
      <x:c r="E114" s="8"/>
      <x:c r="F114" s="8"/>
      <x:c r="G114" s="15" t="str">
        <x:f>IF(B114="","",IF(AND(E114="Да",OR(F114="Проведён",F114="Отмена")),D114,0))</x:f>
      </x:c>
      <x:c r="H114" s="8"/>
      <x:c r="I114" s="9" t="str">
        <x:f>IF(B114="","",IF(COUNTIFS('Ученики'!$A$7:$A$56,B114)=1,"","Проверьте ID"))</x:f>
      </x:c>
    </x:row>
    <x:row r="115" ht="23" customHeight="1">
      <x:c r="A115" s="16"/>
      <x:c r="B115" s="8"/>
      <x:c r="C115" s="8"/>
      <x:c r="D115" s="14"/>
      <x:c r="E115" s="8"/>
      <x:c r="F115" s="8"/>
      <x:c r="G115" s="15" t="str">
        <x:f>IF(B115="","",IF(AND(E115="Да",OR(F115="Проведён",F115="Отмена")),D115,0))</x:f>
      </x:c>
      <x:c r="H115" s="8"/>
      <x:c r="I115" s="9" t="str">
        <x:f>IF(B115="","",IF(COUNTIFS('Ученики'!$A$7:$A$56,B115)=1,"","Проверьте ID"))</x:f>
      </x:c>
    </x:row>
    <x:row r="116" ht="23" customHeight="1">
      <x:c r="A116" s="16"/>
      <x:c r="B116" s="8"/>
      <x:c r="C116" s="8"/>
      <x:c r="D116" s="14"/>
      <x:c r="E116" s="8"/>
      <x:c r="F116" s="8"/>
      <x:c r="G116" s="15" t="str">
        <x:f>IF(B116="","",IF(AND(E116="Да",OR(F116="Проведён",F116="Отмена")),D116,0))</x:f>
      </x:c>
      <x:c r="H116" s="8"/>
      <x:c r="I116" s="9" t="str">
        <x:f>IF(B116="","",IF(COUNTIFS('Ученики'!$A$7:$A$56,B116)=1,"","Проверьте ID"))</x:f>
      </x:c>
    </x:row>
    <x:row r="117" ht="23" customHeight="1">
      <x:c r="A117" s="16"/>
      <x:c r="B117" s="8"/>
      <x:c r="C117" s="8"/>
      <x:c r="D117" s="14"/>
      <x:c r="E117" s="8"/>
      <x:c r="F117" s="8"/>
      <x:c r="G117" s="15" t="str">
        <x:f>IF(B117="","",IF(AND(E117="Да",OR(F117="Проведён",F117="Отмена")),D117,0))</x:f>
      </x:c>
      <x:c r="H117" s="8"/>
      <x:c r="I117" s="9" t="str">
        <x:f>IF(B117="","",IF(COUNTIFS('Ученики'!$A$7:$A$56,B117)=1,"","Проверьте ID"))</x:f>
      </x:c>
    </x:row>
    <x:row r="118" ht="23" customHeight="1">
      <x:c r="A118" s="16"/>
      <x:c r="B118" s="8"/>
      <x:c r="C118" s="8"/>
      <x:c r="D118" s="14"/>
      <x:c r="E118" s="8"/>
      <x:c r="F118" s="8"/>
      <x:c r="G118" s="15" t="str">
        <x:f>IF(B118="","",IF(AND(E118="Да",OR(F118="Проведён",F118="Отмена")),D118,0))</x:f>
      </x:c>
      <x:c r="H118" s="8"/>
      <x:c r="I118" s="9" t="str">
        <x:f>IF(B118="","",IF(COUNTIFS('Ученики'!$A$7:$A$56,B118)=1,"","Проверьте ID"))</x:f>
      </x:c>
    </x:row>
    <x:row r="119" ht="23" customHeight="1">
      <x:c r="A119" s="16"/>
      <x:c r="B119" s="8"/>
      <x:c r="C119" s="8"/>
      <x:c r="D119" s="14"/>
      <x:c r="E119" s="8"/>
      <x:c r="F119" s="8"/>
      <x:c r="G119" s="15" t="str">
        <x:f>IF(B119="","",IF(AND(E119="Да",OR(F119="Проведён",F119="Отмена")),D119,0))</x:f>
      </x:c>
      <x:c r="H119" s="8"/>
      <x:c r="I119" s="9" t="str">
        <x:f>IF(B119="","",IF(COUNTIFS('Ученики'!$A$7:$A$56,B119)=1,"","Проверьте ID"))</x:f>
      </x:c>
    </x:row>
    <x:row r="120" ht="23" customHeight="1">
      <x:c r="A120" s="16"/>
      <x:c r="B120" s="8"/>
      <x:c r="C120" s="8"/>
      <x:c r="D120" s="14"/>
      <x:c r="E120" s="8"/>
      <x:c r="F120" s="8"/>
      <x:c r="G120" s="15" t="str">
        <x:f>IF(B120="","",IF(AND(E120="Да",OR(F120="Проведён",F120="Отмена")),D120,0))</x:f>
      </x:c>
      <x:c r="H120" s="8"/>
      <x:c r="I120" s="9" t="str">
        <x:f>IF(B120="","",IF(COUNTIFS('Ученики'!$A$7:$A$56,B120)=1,"","Проверьте ID"))</x:f>
      </x:c>
    </x:row>
    <x:row r="121" ht="23" customHeight="1">
      <x:c r="A121" s="16"/>
      <x:c r="B121" s="8"/>
      <x:c r="C121" s="8"/>
      <x:c r="D121" s="14"/>
      <x:c r="E121" s="8"/>
      <x:c r="F121" s="8"/>
      <x:c r="G121" s="15" t="str">
        <x:f>IF(B121="","",IF(AND(E121="Да",OR(F121="Проведён",F121="Отмена")),D121,0))</x:f>
      </x:c>
      <x:c r="H121" s="8"/>
      <x:c r="I121" s="9" t="str">
        <x:f>IF(B121="","",IF(COUNTIFS('Ученики'!$A$7:$A$56,B121)=1,"","Проверьте ID"))</x:f>
      </x:c>
    </x:row>
    <x:row r="122" ht="23" customHeight="1">
      <x:c r="A122" s="16"/>
      <x:c r="B122" s="8"/>
      <x:c r="C122" s="8"/>
      <x:c r="D122" s="14"/>
      <x:c r="E122" s="8"/>
      <x:c r="F122" s="8"/>
      <x:c r="G122" s="15" t="str">
        <x:f>IF(B122="","",IF(AND(E122="Да",OR(F122="Проведён",F122="Отмена")),D122,0))</x:f>
      </x:c>
      <x:c r="H122" s="8"/>
      <x:c r="I122" s="9" t="str">
        <x:f>IF(B122="","",IF(COUNTIFS('Ученики'!$A$7:$A$56,B122)=1,"","Проверьте ID"))</x:f>
      </x:c>
    </x:row>
    <x:row r="123" ht="23" customHeight="1">
      <x:c r="A123" s="16"/>
      <x:c r="B123" s="8"/>
      <x:c r="C123" s="8"/>
      <x:c r="D123" s="14"/>
      <x:c r="E123" s="8"/>
      <x:c r="F123" s="8"/>
      <x:c r="G123" s="15" t="str">
        <x:f>IF(B123="","",IF(AND(E123="Да",OR(F123="Проведён",F123="Отмена")),D123,0))</x:f>
      </x:c>
      <x:c r="H123" s="8"/>
      <x:c r="I123" s="9" t="str">
        <x:f>IF(B123="","",IF(COUNTIFS('Ученики'!$A$7:$A$56,B123)=1,"","Проверьте ID"))</x:f>
      </x:c>
    </x:row>
    <x:row r="124" ht="23" customHeight="1">
      <x:c r="A124" s="16"/>
      <x:c r="B124" s="8"/>
      <x:c r="C124" s="8"/>
      <x:c r="D124" s="14"/>
      <x:c r="E124" s="8"/>
      <x:c r="F124" s="8"/>
      <x:c r="G124" s="15" t="str">
        <x:f>IF(B124="","",IF(AND(E124="Да",OR(F124="Проведён",F124="Отмена")),D124,0))</x:f>
      </x:c>
      <x:c r="H124" s="8"/>
      <x:c r="I124" s="9" t="str">
        <x:f>IF(B124="","",IF(COUNTIFS('Ученики'!$A$7:$A$56,B124)=1,"","Проверьте ID"))</x:f>
      </x:c>
    </x:row>
    <x:row r="125" ht="23" customHeight="1">
      <x:c r="A125" s="16"/>
      <x:c r="B125" s="8"/>
      <x:c r="C125" s="8"/>
      <x:c r="D125" s="14"/>
      <x:c r="E125" s="8"/>
      <x:c r="F125" s="8"/>
      <x:c r="G125" s="15" t="str">
        <x:f>IF(B125="","",IF(AND(E125="Да",OR(F125="Проведён",F125="Отмена")),D125,0))</x:f>
      </x:c>
      <x:c r="H125" s="8"/>
      <x:c r="I125" s="9" t="str">
        <x:f>IF(B125="","",IF(COUNTIFS('Ученики'!$A$7:$A$56,B125)=1,"","Проверьте ID"))</x:f>
      </x:c>
    </x:row>
    <x:row r="126" ht="23" customHeight="1">
      <x:c r="A126" s="16"/>
      <x:c r="B126" s="8"/>
      <x:c r="C126" s="8"/>
      <x:c r="D126" s="14"/>
      <x:c r="E126" s="8"/>
      <x:c r="F126" s="8"/>
      <x:c r="G126" s="15" t="str">
        <x:f>IF(B126="","",IF(AND(E126="Да",OR(F126="Проведён",F126="Отмена")),D126,0))</x:f>
      </x:c>
      <x:c r="H126" s="8"/>
      <x:c r="I126" s="9" t="str">
        <x:f>IF(B126="","",IF(COUNTIFS('Ученики'!$A$7:$A$56,B126)=1,"","Проверьте ID"))</x:f>
      </x:c>
    </x:row>
    <x:row r="127" ht="23" customHeight="1">
      <x:c r="A127" s="16"/>
      <x:c r="B127" s="8"/>
      <x:c r="C127" s="8"/>
      <x:c r="D127" s="14"/>
      <x:c r="E127" s="8"/>
      <x:c r="F127" s="8"/>
      <x:c r="G127" s="15" t="str">
        <x:f>IF(B127="","",IF(AND(E127="Да",OR(F127="Проведён",F127="Отмена")),D127,0))</x:f>
      </x:c>
      <x:c r="H127" s="8"/>
      <x:c r="I127" s="9" t="str">
        <x:f>IF(B127="","",IF(COUNTIFS('Ученики'!$A$7:$A$56,B127)=1,"","Проверьте ID"))</x:f>
      </x:c>
    </x:row>
    <x:row r="128" ht="23" customHeight="1">
      <x:c r="A128" s="16"/>
      <x:c r="B128" s="8"/>
      <x:c r="C128" s="8"/>
      <x:c r="D128" s="14"/>
      <x:c r="E128" s="8"/>
      <x:c r="F128" s="8"/>
      <x:c r="G128" s="15" t="str">
        <x:f>IF(B128="","",IF(AND(E128="Да",OR(F128="Проведён",F128="Отмена")),D128,0))</x:f>
      </x:c>
      <x:c r="H128" s="8"/>
      <x:c r="I128" s="9" t="str">
        <x:f>IF(B128="","",IF(COUNTIFS('Ученики'!$A$7:$A$56,B128)=1,"","Проверьте ID"))</x:f>
      </x:c>
    </x:row>
    <x:row r="129" ht="23" customHeight="1">
      <x:c r="A129" s="16"/>
      <x:c r="B129" s="8"/>
      <x:c r="C129" s="8"/>
      <x:c r="D129" s="14"/>
      <x:c r="E129" s="8"/>
      <x:c r="F129" s="8"/>
      <x:c r="G129" s="15" t="str">
        <x:f>IF(B129="","",IF(AND(E129="Да",OR(F129="Проведён",F129="Отмена")),D129,0))</x:f>
      </x:c>
      <x:c r="H129" s="8"/>
      <x:c r="I129" s="9" t="str">
        <x:f>IF(B129="","",IF(COUNTIFS('Ученики'!$A$7:$A$56,B129)=1,"","Проверьте ID"))</x:f>
      </x:c>
    </x:row>
    <x:row r="130" ht="23" customHeight="1">
      <x:c r="A130" s="16"/>
      <x:c r="B130" s="8"/>
      <x:c r="C130" s="8"/>
      <x:c r="D130" s="14"/>
      <x:c r="E130" s="8"/>
      <x:c r="F130" s="8"/>
      <x:c r="G130" s="15" t="str">
        <x:f>IF(B130="","",IF(AND(E130="Да",OR(F130="Проведён",F130="Отмена")),D130,0))</x:f>
      </x:c>
      <x:c r="H130" s="8"/>
      <x:c r="I130" s="9" t="str">
        <x:f>IF(B130="","",IF(COUNTIFS('Ученики'!$A$7:$A$56,B130)=1,"","Проверьте ID"))</x:f>
      </x:c>
    </x:row>
    <x:row r="131" ht="23" customHeight="1">
      <x:c r="A131" s="16"/>
      <x:c r="B131" s="8"/>
      <x:c r="C131" s="8"/>
      <x:c r="D131" s="14"/>
      <x:c r="E131" s="8"/>
      <x:c r="F131" s="8"/>
      <x:c r="G131" s="15" t="str">
        <x:f>IF(B131="","",IF(AND(E131="Да",OR(F131="Проведён",F131="Отмена")),D131,0))</x:f>
      </x:c>
      <x:c r="H131" s="8"/>
      <x:c r="I131" s="9" t="str">
        <x:f>IF(B131="","",IF(COUNTIFS('Ученики'!$A$7:$A$56,B131)=1,"","Проверьте ID"))</x:f>
      </x:c>
    </x:row>
    <x:row r="132" ht="23" customHeight="1">
      <x:c r="A132" s="16"/>
      <x:c r="B132" s="8"/>
      <x:c r="C132" s="8"/>
      <x:c r="D132" s="14"/>
      <x:c r="E132" s="8"/>
      <x:c r="F132" s="8"/>
      <x:c r="G132" s="15" t="str">
        <x:f>IF(B132="","",IF(AND(E132="Да",OR(F132="Проведён",F132="Отмена")),D132,0))</x:f>
      </x:c>
      <x:c r="H132" s="8"/>
      <x:c r="I132" s="9" t="str">
        <x:f>IF(B132="","",IF(COUNTIFS('Ученики'!$A$7:$A$56,B132)=1,"","Проверьте ID"))</x:f>
      </x:c>
    </x:row>
    <x:row r="133" ht="23" customHeight="1">
      <x:c r="A133" s="16"/>
      <x:c r="B133" s="8"/>
      <x:c r="C133" s="8"/>
      <x:c r="D133" s="14"/>
      <x:c r="E133" s="8"/>
      <x:c r="F133" s="8"/>
      <x:c r="G133" s="15" t="str">
        <x:f>IF(B133="","",IF(AND(E133="Да",OR(F133="Проведён",F133="Отмена")),D133,0))</x:f>
      </x:c>
      <x:c r="H133" s="8"/>
      <x:c r="I133" s="9" t="str">
        <x:f>IF(B133="","",IF(COUNTIFS('Ученики'!$A$7:$A$56,B133)=1,"","Проверьте ID"))</x:f>
      </x:c>
    </x:row>
    <x:row r="134" ht="23" customHeight="1">
      <x:c r="A134" s="16"/>
      <x:c r="B134" s="8"/>
      <x:c r="C134" s="8"/>
      <x:c r="D134" s="14"/>
      <x:c r="E134" s="8"/>
      <x:c r="F134" s="8"/>
      <x:c r="G134" s="15" t="str">
        <x:f>IF(B134="","",IF(AND(E134="Да",OR(F134="Проведён",F134="Отмена")),D134,0))</x:f>
      </x:c>
      <x:c r="H134" s="8"/>
      <x:c r="I134" s="9" t="str">
        <x:f>IF(B134="","",IF(COUNTIFS('Ученики'!$A$7:$A$56,B134)=1,"","Проверьте ID"))</x:f>
      </x:c>
    </x:row>
    <x:row r="135" ht="23" customHeight="1">
      <x:c r="A135" s="16"/>
      <x:c r="B135" s="8"/>
      <x:c r="C135" s="8"/>
      <x:c r="D135" s="14"/>
      <x:c r="E135" s="8"/>
      <x:c r="F135" s="8"/>
      <x:c r="G135" s="15" t="str">
        <x:f>IF(B135="","",IF(AND(E135="Да",OR(F135="Проведён",F135="Отмена")),D135,0))</x:f>
      </x:c>
      <x:c r="H135" s="8"/>
      <x:c r="I135" s="9" t="str">
        <x:f>IF(B135="","",IF(COUNTIFS('Ученики'!$A$7:$A$56,B135)=1,"","Проверьте ID"))</x:f>
      </x:c>
    </x:row>
    <x:row r="136" ht="23" customHeight="1">
      <x:c r="A136" s="16"/>
      <x:c r="B136" s="8"/>
      <x:c r="C136" s="8"/>
      <x:c r="D136" s="14"/>
      <x:c r="E136" s="8"/>
      <x:c r="F136" s="8"/>
      <x:c r="G136" s="15" t="str">
        <x:f>IF(B136="","",IF(AND(E136="Да",OR(F136="Проведён",F136="Отмена")),D136,0))</x:f>
      </x:c>
      <x:c r="H136" s="8"/>
      <x:c r="I136" s="9" t="str">
        <x:f>IF(B136="","",IF(COUNTIFS('Ученики'!$A$7:$A$56,B136)=1,"","Проверьте ID"))</x:f>
      </x:c>
    </x:row>
    <x:row r="137" ht="23" customHeight="1">
      <x:c r="A137" s="16"/>
      <x:c r="B137" s="8"/>
      <x:c r="C137" s="8"/>
      <x:c r="D137" s="14"/>
      <x:c r="E137" s="8"/>
      <x:c r="F137" s="8"/>
      <x:c r="G137" s="15" t="str">
        <x:f>IF(B137="","",IF(AND(E137="Да",OR(F137="Проведён",F137="Отмена")),D137,0))</x:f>
      </x:c>
      <x:c r="H137" s="8"/>
      <x:c r="I137" s="9" t="str">
        <x:f>IF(B137="","",IF(COUNTIFS('Ученики'!$A$7:$A$56,B137)=1,"","Проверьте ID"))</x:f>
      </x:c>
    </x:row>
    <x:row r="138" ht="23" customHeight="1">
      <x:c r="A138" s="16"/>
      <x:c r="B138" s="8"/>
      <x:c r="C138" s="8"/>
      <x:c r="D138" s="14"/>
      <x:c r="E138" s="8"/>
      <x:c r="F138" s="8"/>
      <x:c r="G138" s="15" t="str">
        <x:f>IF(B138="","",IF(AND(E138="Да",OR(F138="Проведён",F138="Отмена")),D138,0))</x:f>
      </x:c>
      <x:c r="H138" s="8"/>
      <x:c r="I138" s="9" t="str">
        <x:f>IF(B138="","",IF(COUNTIFS('Ученики'!$A$7:$A$56,B138)=1,"","Проверьте ID"))</x:f>
      </x:c>
    </x:row>
    <x:row r="139" ht="23" customHeight="1">
      <x:c r="A139" s="16"/>
      <x:c r="B139" s="8"/>
      <x:c r="C139" s="8"/>
      <x:c r="D139" s="14"/>
      <x:c r="E139" s="8"/>
      <x:c r="F139" s="8"/>
      <x:c r="G139" s="15" t="str">
        <x:f>IF(B139="","",IF(AND(E139="Да",OR(F139="Проведён",F139="Отмена")),D139,0))</x:f>
      </x:c>
      <x:c r="H139" s="8"/>
      <x:c r="I139" s="9" t="str">
        <x:f>IF(B139="","",IF(COUNTIFS('Ученики'!$A$7:$A$56,B139)=1,"","Проверьте ID"))</x:f>
      </x:c>
    </x:row>
    <x:row r="140" ht="23" customHeight="1">
      <x:c r="A140" s="16"/>
      <x:c r="B140" s="8"/>
      <x:c r="C140" s="8"/>
      <x:c r="D140" s="14"/>
      <x:c r="E140" s="8"/>
      <x:c r="F140" s="8"/>
      <x:c r="G140" s="15" t="str">
        <x:f>IF(B140="","",IF(AND(E140="Да",OR(F140="Проведён",F140="Отмена")),D140,0))</x:f>
      </x:c>
      <x:c r="H140" s="8"/>
      <x:c r="I140" s="9" t="str">
        <x:f>IF(B140="","",IF(COUNTIFS('Ученики'!$A$7:$A$56,B140)=1,"","Проверьте ID"))</x:f>
      </x:c>
    </x:row>
    <x:row r="141" ht="23" customHeight="1">
      <x:c r="A141" s="16"/>
      <x:c r="B141" s="8"/>
      <x:c r="C141" s="8"/>
      <x:c r="D141" s="14"/>
      <x:c r="E141" s="8"/>
      <x:c r="F141" s="8"/>
      <x:c r="G141" s="15" t="str">
        <x:f>IF(B141="","",IF(AND(E141="Да",OR(F141="Проведён",F141="Отмена")),D141,0))</x:f>
      </x:c>
      <x:c r="H141" s="8"/>
      <x:c r="I141" s="9" t="str">
        <x:f>IF(B141="","",IF(COUNTIFS('Ученики'!$A$7:$A$56,B141)=1,"","Проверьте ID"))</x:f>
      </x:c>
    </x:row>
    <x:row r="142" ht="23" customHeight="1">
      <x:c r="A142" s="16"/>
      <x:c r="B142" s="8"/>
      <x:c r="C142" s="8"/>
      <x:c r="D142" s="14"/>
      <x:c r="E142" s="8"/>
      <x:c r="F142" s="8"/>
      <x:c r="G142" s="15" t="str">
        <x:f>IF(B142="","",IF(AND(E142="Да",OR(F142="Проведён",F142="Отмена")),D142,0))</x:f>
      </x:c>
      <x:c r="H142" s="8"/>
      <x:c r="I142" s="9" t="str">
        <x:f>IF(B142="","",IF(COUNTIFS('Ученики'!$A$7:$A$56,B142)=1,"","Проверьте ID"))</x:f>
      </x:c>
    </x:row>
    <x:row r="143" ht="23" customHeight="1">
      <x:c r="A143" s="16"/>
      <x:c r="B143" s="8"/>
      <x:c r="C143" s="8"/>
      <x:c r="D143" s="14"/>
      <x:c r="E143" s="8"/>
      <x:c r="F143" s="8"/>
      <x:c r="G143" s="15" t="str">
        <x:f>IF(B143="","",IF(AND(E143="Да",OR(F143="Проведён",F143="Отмена")),D143,0))</x:f>
      </x:c>
      <x:c r="H143" s="8"/>
      <x:c r="I143" s="9" t="str">
        <x:f>IF(B143="","",IF(COUNTIFS('Ученики'!$A$7:$A$56,B143)=1,"","Проверьте ID"))</x:f>
      </x:c>
    </x:row>
    <x:row r="144" ht="23" customHeight="1">
      <x:c r="A144" s="16"/>
      <x:c r="B144" s="8"/>
      <x:c r="C144" s="8"/>
      <x:c r="D144" s="14"/>
      <x:c r="E144" s="8"/>
      <x:c r="F144" s="8"/>
      <x:c r="G144" s="15" t="str">
        <x:f>IF(B144="","",IF(AND(E144="Да",OR(F144="Проведён",F144="Отмена")),D144,0))</x:f>
      </x:c>
      <x:c r="H144" s="8"/>
      <x:c r="I144" s="9" t="str">
        <x:f>IF(B144="","",IF(COUNTIFS('Ученики'!$A$7:$A$56,B144)=1,"","Проверьте ID"))</x:f>
      </x:c>
    </x:row>
    <x:row r="145" ht="23" customHeight="1">
      <x:c r="A145" s="16"/>
      <x:c r="B145" s="8"/>
      <x:c r="C145" s="8"/>
      <x:c r="D145" s="14"/>
      <x:c r="E145" s="8"/>
      <x:c r="F145" s="8"/>
      <x:c r="G145" s="15" t="str">
        <x:f>IF(B145="","",IF(AND(E145="Да",OR(F145="Проведён",F145="Отмена")),D145,0))</x:f>
      </x:c>
      <x:c r="H145" s="8"/>
      <x:c r="I145" s="9" t="str">
        <x:f>IF(B145="","",IF(COUNTIFS('Ученики'!$A$7:$A$56,B145)=1,"","Проверьте ID"))</x:f>
      </x:c>
    </x:row>
    <x:row r="146" ht="23" customHeight="1">
      <x:c r="A146" s="16"/>
      <x:c r="B146" s="8"/>
      <x:c r="C146" s="8"/>
      <x:c r="D146" s="14"/>
      <x:c r="E146" s="8"/>
      <x:c r="F146" s="8"/>
      <x:c r="G146" s="15" t="str">
        <x:f>IF(B146="","",IF(AND(E146="Да",OR(F146="Проведён",F146="Отмена")),D146,0))</x:f>
      </x:c>
      <x:c r="H146" s="8"/>
      <x:c r="I146" s="9" t="str">
        <x:f>IF(B146="","",IF(COUNTIFS('Ученики'!$A$7:$A$56,B146)=1,"","Проверьте ID"))</x:f>
      </x:c>
    </x:row>
    <x:row r="147" ht="23" customHeight="1">
      <x:c r="A147" s="16"/>
      <x:c r="B147" s="8"/>
      <x:c r="C147" s="8"/>
      <x:c r="D147" s="14"/>
      <x:c r="E147" s="8"/>
      <x:c r="F147" s="8"/>
      <x:c r="G147" s="15" t="str">
        <x:f>IF(B147="","",IF(AND(E147="Да",OR(F147="Проведён",F147="Отмена")),D147,0))</x:f>
      </x:c>
      <x:c r="H147" s="8"/>
      <x:c r="I147" s="9" t="str">
        <x:f>IF(B147="","",IF(COUNTIFS('Ученики'!$A$7:$A$56,B147)=1,"","Проверьте ID"))</x:f>
      </x:c>
    </x:row>
    <x:row r="148" ht="23" customHeight="1">
      <x:c r="A148" s="16"/>
      <x:c r="B148" s="8"/>
      <x:c r="C148" s="8"/>
      <x:c r="D148" s="14"/>
      <x:c r="E148" s="8"/>
      <x:c r="F148" s="8"/>
      <x:c r="G148" s="15" t="str">
        <x:f>IF(B148="","",IF(AND(E148="Да",OR(F148="Проведён",F148="Отмена")),D148,0))</x:f>
      </x:c>
      <x:c r="H148" s="8"/>
      <x:c r="I148" s="9" t="str">
        <x:f>IF(B148="","",IF(COUNTIFS('Ученики'!$A$7:$A$56,B148)=1,"","Проверьте ID"))</x:f>
      </x:c>
    </x:row>
    <x:row r="149" ht="23" customHeight="1">
      <x:c r="A149" s="16"/>
      <x:c r="B149" s="8"/>
      <x:c r="C149" s="8"/>
      <x:c r="D149" s="14"/>
      <x:c r="E149" s="8"/>
      <x:c r="F149" s="8"/>
      <x:c r="G149" s="15" t="str">
        <x:f>IF(B149="","",IF(AND(E149="Да",OR(F149="Проведён",F149="Отмена")),D149,0))</x:f>
      </x:c>
      <x:c r="H149" s="8"/>
      <x:c r="I149" s="9" t="str">
        <x:f>IF(B149="","",IF(COUNTIFS('Ученики'!$A$7:$A$56,B149)=1,"","Проверьте ID"))</x:f>
      </x:c>
    </x:row>
    <x:row r="150" ht="23" customHeight="1">
      <x:c r="A150" s="16"/>
      <x:c r="B150" s="8"/>
      <x:c r="C150" s="8"/>
      <x:c r="D150" s="14"/>
      <x:c r="E150" s="8"/>
      <x:c r="F150" s="8"/>
      <x:c r="G150" s="15" t="str">
        <x:f>IF(B150="","",IF(AND(E150="Да",OR(F150="Проведён",F150="Отмена")),D150,0))</x:f>
      </x:c>
      <x:c r="H150" s="8"/>
      <x:c r="I150" s="9" t="str">
        <x:f>IF(B150="","",IF(COUNTIFS('Ученики'!$A$7:$A$56,B150)=1,"","Проверьте ID"))</x:f>
      </x:c>
    </x:row>
    <x:row r="151" ht="23" customHeight="1">
      <x:c r="A151" s="16"/>
      <x:c r="B151" s="8"/>
      <x:c r="C151" s="8"/>
      <x:c r="D151" s="14"/>
      <x:c r="E151" s="8"/>
      <x:c r="F151" s="8"/>
      <x:c r="G151" s="15" t="str">
        <x:f>IF(B151="","",IF(AND(E151="Да",OR(F151="Проведён",F151="Отмена")),D151,0))</x:f>
      </x:c>
      <x:c r="H151" s="8"/>
      <x:c r="I151" s="9" t="str">
        <x:f>IF(B151="","",IF(COUNTIFS('Ученики'!$A$7:$A$56,B151)=1,"","Проверьте ID"))</x:f>
      </x:c>
    </x:row>
    <x:row r="152" ht="23" customHeight="1">
      <x:c r="A152" s="16"/>
      <x:c r="B152" s="8"/>
      <x:c r="C152" s="8"/>
      <x:c r="D152" s="14"/>
      <x:c r="E152" s="8"/>
      <x:c r="F152" s="8"/>
      <x:c r="G152" s="15" t="str">
        <x:f>IF(B152="","",IF(AND(E152="Да",OR(F152="Проведён",F152="Отмена")),D152,0))</x:f>
      </x:c>
      <x:c r="H152" s="8"/>
      <x:c r="I152" s="9" t="str">
        <x:f>IF(B152="","",IF(COUNTIFS('Ученики'!$A$7:$A$56,B152)=1,"","Проверьте ID"))</x:f>
      </x:c>
    </x:row>
    <x:row r="153" ht="23" customHeight="1">
      <x:c r="A153" s="16"/>
      <x:c r="B153" s="8"/>
      <x:c r="C153" s="8"/>
      <x:c r="D153" s="14"/>
      <x:c r="E153" s="8"/>
      <x:c r="F153" s="8"/>
      <x:c r="G153" s="15" t="str">
        <x:f>IF(B153="","",IF(AND(E153="Да",OR(F153="Проведён",F153="Отмена")),D153,0))</x:f>
      </x:c>
      <x:c r="H153" s="8"/>
      <x:c r="I153" s="9" t="str">
        <x:f>IF(B153="","",IF(COUNTIFS('Ученики'!$A$7:$A$56,B153)=1,"","Проверьте ID"))</x:f>
      </x:c>
    </x:row>
    <x:row r="154" ht="23" customHeight="1">
      <x:c r="A154" s="16"/>
      <x:c r="B154" s="8"/>
      <x:c r="C154" s="8"/>
      <x:c r="D154" s="14"/>
      <x:c r="E154" s="8"/>
      <x:c r="F154" s="8"/>
      <x:c r="G154" s="15" t="str">
        <x:f>IF(B154="","",IF(AND(E154="Да",OR(F154="Проведён",F154="Отмена")),D154,0))</x:f>
      </x:c>
      <x:c r="H154" s="8"/>
      <x:c r="I154" s="9" t="str">
        <x:f>IF(B154="","",IF(COUNTIFS('Ученики'!$A$7:$A$56,B154)=1,"","Проверьте ID"))</x:f>
      </x:c>
    </x:row>
    <x:row r="155" ht="23" customHeight="1">
      <x:c r="A155" s="16"/>
      <x:c r="B155" s="8"/>
      <x:c r="C155" s="8"/>
      <x:c r="D155" s="14"/>
      <x:c r="E155" s="8"/>
      <x:c r="F155" s="8"/>
      <x:c r="G155" s="15" t="str">
        <x:f>IF(B155="","",IF(AND(E155="Да",OR(F155="Проведён",F155="Отмена")),D155,0))</x:f>
      </x:c>
      <x:c r="H155" s="8"/>
      <x:c r="I155" s="9" t="str">
        <x:f>IF(B155="","",IF(COUNTIFS('Ученики'!$A$7:$A$56,B155)=1,"","Проверьте ID"))</x:f>
      </x:c>
    </x:row>
    <x:row r="156" ht="23" customHeight="1">
      <x:c r="A156" s="16"/>
      <x:c r="B156" s="8"/>
      <x:c r="C156" s="8"/>
      <x:c r="D156" s="14"/>
      <x:c r="E156" s="8"/>
      <x:c r="F156" s="8"/>
      <x:c r="G156" s="15" t="str">
        <x:f>IF(B156="","",IF(AND(E156="Да",OR(F156="Проведён",F156="Отмена")),D156,0))</x:f>
      </x:c>
      <x:c r="H156" s="8"/>
      <x:c r="I156" s="9" t="str">
        <x:f>IF(B156="","",IF(COUNTIFS('Ученики'!$A$7:$A$56,B156)=1,"","Проверьте ID"))</x:f>
      </x:c>
    </x:row>
    <x:row r="157" ht="23" customHeight="1">
      <x:c r="A157" s="16"/>
      <x:c r="B157" s="8"/>
      <x:c r="C157" s="8"/>
      <x:c r="D157" s="14"/>
      <x:c r="E157" s="8"/>
      <x:c r="F157" s="8"/>
      <x:c r="G157" s="15" t="str">
        <x:f>IF(B157="","",IF(AND(E157="Да",OR(F157="Проведён",F157="Отмена")),D157,0))</x:f>
      </x:c>
      <x:c r="H157" s="8"/>
      <x:c r="I157" s="9" t="str">
        <x:f>IF(B157="","",IF(COUNTIFS('Ученики'!$A$7:$A$56,B157)=1,"","Проверьте ID"))</x:f>
      </x:c>
    </x:row>
    <x:row r="158" ht="23" customHeight="1">
      <x:c r="A158" s="16"/>
      <x:c r="B158" s="8"/>
      <x:c r="C158" s="8"/>
      <x:c r="D158" s="14"/>
      <x:c r="E158" s="8"/>
      <x:c r="F158" s="8"/>
      <x:c r="G158" s="15" t="str">
        <x:f>IF(B158="","",IF(AND(E158="Да",OR(F158="Проведён",F158="Отмена")),D158,0))</x:f>
      </x:c>
      <x:c r="H158" s="8"/>
      <x:c r="I158" s="9" t="str">
        <x:f>IF(B158="","",IF(COUNTIFS('Ученики'!$A$7:$A$56,B158)=1,"","Проверьте ID"))</x:f>
      </x:c>
    </x:row>
    <x:row r="159" ht="23" customHeight="1">
      <x:c r="A159" s="16"/>
      <x:c r="B159" s="8"/>
      <x:c r="C159" s="8"/>
      <x:c r="D159" s="14"/>
      <x:c r="E159" s="8"/>
      <x:c r="F159" s="8"/>
      <x:c r="G159" s="15" t="str">
        <x:f>IF(B159="","",IF(AND(E159="Да",OR(F159="Проведён",F159="Отмена")),D159,0))</x:f>
      </x:c>
      <x:c r="H159" s="8"/>
      <x:c r="I159" s="9" t="str">
        <x:f>IF(B159="","",IF(COUNTIFS('Ученики'!$A$7:$A$56,B159)=1,"","Проверьте ID"))</x:f>
      </x:c>
    </x:row>
    <x:row r="160" ht="23" customHeight="1">
      <x:c r="A160" s="16"/>
      <x:c r="B160" s="8"/>
      <x:c r="C160" s="8"/>
      <x:c r="D160" s="14"/>
      <x:c r="E160" s="8"/>
      <x:c r="F160" s="8"/>
      <x:c r="G160" s="15" t="str">
        <x:f>IF(B160="","",IF(AND(E160="Да",OR(F160="Проведён",F160="Отмена")),D160,0))</x:f>
      </x:c>
      <x:c r="H160" s="8"/>
      <x:c r="I160" s="9" t="str">
        <x:f>IF(B160="","",IF(COUNTIFS('Ученики'!$A$7:$A$56,B160)=1,"","Проверьте ID"))</x:f>
      </x:c>
    </x:row>
    <x:row r="161" ht="23" customHeight="1">
      <x:c r="A161" s="16"/>
      <x:c r="B161" s="8"/>
      <x:c r="C161" s="8"/>
      <x:c r="D161" s="14"/>
      <x:c r="E161" s="8"/>
      <x:c r="F161" s="8"/>
      <x:c r="G161" s="15" t="str">
        <x:f>IF(B161="","",IF(AND(E161="Да",OR(F161="Проведён",F161="Отмена")),D161,0))</x:f>
      </x:c>
      <x:c r="H161" s="8"/>
      <x:c r="I161" s="9" t="str">
        <x:f>IF(B161="","",IF(COUNTIFS('Ученики'!$A$7:$A$56,B161)=1,"","Проверьте ID"))</x:f>
      </x:c>
    </x:row>
    <x:row r="162" ht="23" customHeight="1">
      <x:c r="A162" s="16"/>
      <x:c r="B162" s="8"/>
      <x:c r="C162" s="8"/>
      <x:c r="D162" s="14"/>
      <x:c r="E162" s="8"/>
      <x:c r="F162" s="8"/>
      <x:c r="G162" s="15" t="str">
        <x:f>IF(B162="","",IF(AND(E162="Да",OR(F162="Проведён",F162="Отмена")),D162,0))</x:f>
      </x:c>
      <x:c r="H162" s="8"/>
      <x:c r="I162" s="9" t="str">
        <x:f>IF(B162="","",IF(COUNTIFS('Ученики'!$A$7:$A$56,B162)=1,"","Проверьте ID"))</x:f>
      </x:c>
    </x:row>
    <x:row r="163" ht="23" customHeight="1">
      <x:c r="A163" s="16"/>
      <x:c r="B163" s="8"/>
      <x:c r="C163" s="8"/>
      <x:c r="D163" s="14"/>
      <x:c r="E163" s="8"/>
      <x:c r="F163" s="8"/>
      <x:c r="G163" s="15" t="str">
        <x:f>IF(B163="","",IF(AND(E163="Да",OR(F163="Проведён",F163="Отмена")),D163,0))</x:f>
      </x:c>
      <x:c r="H163" s="8"/>
      <x:c r="I163" s="9" t="str">
        <x:f>IF(B163="","",IF(COUNTIFS('Ученики'!$A$7:$A$56,B163)=1,"","Проверьте ID"))</x:f>
      </x:c>
    </x:row>
    <x:row r="164" ht="23" customHeight="1">
      <x:c r="A164" s="16"/>
      <x:c r="B164" s="8"/>
      <x:c r="C164" s="8"/>
      <x:c r="D164" s="14"/>
      <x:c r="E164" s="8"/>
      <x:c r="F164" s="8"/>
      <x:c r="G164" s="15" t="str">
        <x:f>IF(B164="","",IF(AND(E164="Да",OR(F164="Проведён",F164="Отмена")),D164,0))</x:f>
      </x:c>
      <x:c r="H164" s="8"/>
      <x:c r="I164" s="9" t="str">
        <x:f>IF(B164="","",IF(COUNTIFS('Ученики'!$A$7:$A$56,B164)=1,"","Проверьте ID"))</x:f>
      </x:c>
    </x:row>
    <x:row r="165" ht="23" customHeight="1">
      <x:c r="A165" s="16"/>
      <x:c r="B165" s="8"/>
      <x:c r="C165" s="8"/>
      <x:c r="D165" s="14"/>
      <x:c r="E165" s="8"/>
      <x:c r="F165" s="8"/>
      <x:c r="G165" s="15" t="str">
        <x:f>IF(B165="","",IF(AND(E165="Да",OR(F165="Проведён",F165="Отмена")),D165,0))</x:f>
      </x:c>
      <x:c r="H165" s="8"/>
      <x:c r="I165" s="9" t="str">
        <x:f>IF(B165="","",IF(COUNTIFS('Ученики'!$A$7:$A$56,B165)=1,"","Проверьте ID"))</x:f>
      </x:c>
    </x:row>
    <x:row r="166" ht="23" customHeight="1">
      <x:c r="A166" s="16"/>
      <x:c r="B166" s="8"/>
      <x:c r="C166" s="8"/>
      <x:c r="D166" s="14"/>
      <x:c r="E166" s="8"/>
      <x:c r="F166" s="8"/>
      <x:c r="G166" s="15" t="str">
        <x:f>IF(B166="","",IF(AND(E166="Да",OR(F166="Проведён",F166="Отмена")),D166,0))</x:f>
      </x:c>
      <x:c r="H166" s="8"/>
      <x:c r="I166" s="9" t="str">
        <x:f>IF(B166="","",IF(COUNTIFS('Ученики'!$A$7:$A$56,B166)=1,"","Проверьте ID"))</x:f>
      </x:c>
    </x:row>
    <x:row r="167" ht="23" customHeight="1">
      <x:c r="A167" s="16"/>
      <x:c r="B167" s="8"/>
      <x:c r="C167" s="8"/>
      <x:c r="D167" s="14"/>
      <x:c r="E167" s="8"/>
      <x:c r="F167" s="8"/>
      <x:c r="G167" s="15" t="str">
        <x:f>IF(B167="","",IF(AND(E167="Да",OR(F167="Проведён",F167="Отмена")),D167,0))</x:f>
      </x:c>
      <x:c r="H167" s="8"/>
      <x:c r="I167" s="9" t="str">
        <x:f>IF(B167="","",IF(COUNTIFS('Ученики'!$A$7:$A$56,B167)=1,"","Проверьте ID"))</x:f>
      </x:c>
    </x:row>
    <x:row r="168" ht="23" customHeight="1">
      <x:c r="A168" s="16"/>
      <x:c r="B168" s="8"/>
      <x:c r="C168" s="8"/>
      <x:c r="D168" s="14"/>
      <x:c r="E168" s="8"/>
      <x:c r="F168" s="8"/>
      <x:c r="G168" s="15" t="str">
        <x:f>IF(B168="","",IF(AND(E168="Да",OR(F168="Проведён",F168="Отмена")),D168,0))</x:f>
      </x:c>
      <x:c r="H168" s="8"/>
      <x:c r="I168" s="9" t="str">
        <x:f>IF(B168="","",IF(COUNTIFS('Ученики'!$A$7:$A$56,B168)=1,"","Проверьте ID"))</x:f>
      </x:c>
    </x:row>
    <x:row r="169" ht="23" customHeight="1">
      <x:c r="A169" s="16"/>
      <x:c r="B169" s="8"/>
      <x:c r="C169" s="8"/>
      <x:c r="D169" s="14"/>
      <x:c r="E169" s="8"/>
      <x:c r="F169" s="8"/>
      <x:c r="G169" s="15" t="str">
        <x:f>IF(B169="","",IF(AND(E169="Да",OR(F169="Проведён",F169="Отмена")),D169,0))</x:f>
      </x:c>
      <x:c r="H169" s="8"/>
      <x:c r="I169" s="9" t="str">
        <x:f>IF(B169="","",IF(COUNTIFS('Ученики'!$A$7:$A$56,B169)=1,"","Проверьте ID"))</x:f>
      </x:c>
    </x:row>
    <x:row r="170" ht="23" customHeight="1">
      <x:c r="A170" s="16"/>
      <x:c r="B170" s="8"/>
      <x:c r="C170" s="8"/>
      <x:c r="D170" s="14"/>
      <x:c r="E170" s="8"/>
      <x:c r="F170" s="8"/>
      <x:c r="G170" s="15" t="str">
        <x:f>IF(B170="","",IF(AND(E170="Да",OR(F170="Проведён",F170="Отмена")),D170,0))</x:f>
      </x:c>
      <x:c r="H170" s="8"/>
      <x:c r="I170" s="9" t="str">
        <x:f>IF(B170="","",IF(COUNTIFS('Ученики'!$A$7:$A$56,B170)=1,"","Проверьте ID"))</x:f>
      </x:c>
    </x:row>
    <x:row r="171" ht="23" customHeight="1">
      <x:c r="A171" s="16"/>
      <x:c r="B171" s="8"/>
      <x:c r="C171" s="8"/>
      <x:c r="D171" s="14"/>
      <x:c r="E171" s="8"/>
      <x:c r="F171" s="8"/>
      <x:c r="G171" s="15" t="str">
        <x:f>IF(B171="","",IF(AND(E171="Да",OR(F171="Проведён",F171="Отмена")),D171,0))</x:f>
      </x:c>
      <x:c r="H171" s="8"/>
      <x:c r="I171" s="9" t="str">
        <x:f>IF(B171="","",IF(COUNTIFS('Ученики'!$A$7:$A$56,B171)=1,"","Проверьте ID"))</x:f>
      </x:c>
    </x:row>
    <x:row r="172" ht="23" customHeight="1">
      <x:c r="A172" s="16"/>
      <x:c r="B172" s="8"/>
      <x:c r="C172" s="8"/>
      <x:c r="D172" s="14"/>
      <x:c r="E172" s="8"/>
      <x:c r="F172" s="8"/>
      <x:c r="G172" s="15" t="str">
        <x:f>IF(B172="","",IF(AND(E172="Да",OR(F172="Проведён",F172="Отмена")),D172,0))</x:f>
      </x:c>
      <x:c r="H172" s="8"/>
      <x:c r="I172" s="9" t="str">
        <x:f>IF(B172="","",IF(COUNTIFS('Ученики'!$A$7:$A$56,B172)=1,"","Проверьте ID"))</x:f>
      </x:c>
    </x:row>
    <x:row r="173" ht="23" customHeight="1">
      <x:c r="A173" s="16"/>
      <x:c r="B173" s="8"/>
      <x:c r="C173" s="8"/>
      <x:c r="D173" s="14"/>
      <x:c r="E173" s="8"/>
      <x:c r="F173" s="8"/>
      <x:c r="G173" s="15" t="str">
        <x:f>IF(B173="","",IF(AND(E173="Да",OR(F173="Проведён",F173="Отмена")),D173,0))</x:f>
      </x:c>
      <x:c r="H173" s="8"/>
      <x:c r="I173" s="9" t="str">
        <x:f>IF(B173="","",IF(COUNTIFS('Ученики'!$A$7:$A$56,B173)=1,"","Проверьте ID"))</x:f>
      </x:c>
    </x:row>
    <x:row r="174" ht="23" customHeight="1">
      <x:c r="A174" s="16"/>
      <x:c r="B174" s="8"/>
      <x:c r="C174" s="8"/>
      <x:c r="D174" s="14"/>
      <x:c r="E174" s="8"/>
      <x:c r="F174" s="8"/>
      <x:c r="G174" s="15" t="str">
        <x:f>IF(B174="","",IF(AND(E174="Да",OR(F174="Проведён",F174="Отмена")),D174,0))</x:f>
      </x:c>
      <x:c r="H174" s="8"/>
      <x:c r="I174" s="9" t="str">
        <x:f>IF(B174="","",IF(COUNTIFS('Ученики'!$A$7:$A$56,B174)=1,"","Проверьте ID"))</x:f>
      </x:c>
    </x:row>
    <x:row r="175" ht="23" customHeight="1">
      <x:c r="A175" s="16"/>
      <x:c r="B175" s="8"/>
      <x:c r="C175" s="8"/>
      <x:c r="D175" s="14"/>
      <x:c r="E175" s="8"/>
      <x:c r="F175" s="8"/>
      <x:c r="G175" s="15" t="str">
        <x:f>IF(B175="","",IF(AND(E175="Да",OR(F175="Проведён",F175="Отмена")),D175,0))</x:f>
      </x:c>
      <x:c r="H175" s="8"/>
      <x:c r="I175" s="9" t="str">
        <x:f>IF(B175="","",IF(COUNTIFS('Ученики'!$A$7:$A$56,B175)=1,"","Проверьте ID"))</x:f>
      </x:c>
    </x:row>
    <x:row r="176" ht="23" customHeight="1">
      <x:c r="A176" s="16"/>
      <x:c r="B176" s="8"/>
      <x:c r="C176" s="8"/>
      <x:c r="D176" s="14"/>
      <x:c r="E176" s="8"/>
      <x:c r="F176" s="8"/>
      <x:c r="G176" s="15" t="str">
        <x:f>IF(B176="","",IF(AND(E176="Да",OR(F176="Проведён",F176="Отмена")),D176,0))</x:f>
      </x:c>
      <x:c r="H176" s="8"/>
      <x:c r="I176" s="9" t="str">
        <x:f>IF(B176="","",IF(COUNTIFS('Ученики'!$A$7:$A$56,B176)=1,"","Проверьте ID"))</x:f>
      </x:c>
    </x:row>
    <x:row r="177" ht="23" customHeight="1">
      <x:c r="A177" s="16"/>
      <x:c r="B177" s="8"/>
      <x:c r="C177" s="8"/>
      <x:c r="D177" s="14"/>
      <x:c r="E177" s="8"/>
      <x:c r="F177" s="8"/>
      <x:c r="G177" s="15" t="str">
        <x:f>IF(B177="","",IF(AND(E177="Да",OR(F177="Проведён",F177="Отмена")),D177,0))</x:f>
      </x:c>
      <x:c r="H177" s="8"/>
      <x:c r="I177" s="9" t="str">
        <x:f>IF(B177="","",IF(COUNTIFS('Ученики'!$A$7:$A$56,B177)=1,"","Проверьте ID"))</x:f>
      </x:c>
    </x:row>
    <x:row r="178" ht="23" customHeight="1">
      <x:c r="A178" s="16"/>
      <x:c r="B178" s="8"/>
      <x:c r="C178" s="8"/>
      <x:c r="D178" s="14"/>
      <x:c r="E178" s="8"/>
      <x:c r="F178" s="8"/>
      <x:c r="G178" s="15" t="str">
        <x:f>IF(B178="","",IF(AND(E178="Да",OR(F178="Проведён",F178="Отмена")),D178,0))</x:f>
      </x:c>
      <x:c r="H178" s="8"/>
      <x:c r="I178" s="9" t="str">
        <x:f>IF(B178="","",IF(COUNTIFS('Ученики'!$A$7:$A$56,B178)=1,"","Проверьте ID"))</x:f>
      </x:c>
    </x:row>
    <x:row r="179" ht="23" customHeight="1">
      <x:c r="A179" s="16"/>
      <x:c r="B179" s="8"/>
      <x:c r="C179" s="8"/>
      <x:c r="D179" s="14"/>
      <x:c r="E179" s="8"/>
      <x:c r="F179" s="8"/>
      <x:c r="G179" s="15" t="str">
        <x:f>IF(B179="","",IF(AND(E179="Да",OR(F179="Проведён",F179="Отмена")),D179,0))</x:f>
      </x:c>
      <x:c r="H179" s="8"/>
      <x:c r="I179" s="9" t="str">
        <x:f>IF(B179="","",IF(COUNTIFS('Ученики'!$A$7:$A$56,B179)=1,"","Проверьте ID"))</x:f>
      </x:c>
    </x:row>
    <x:row r="180" ht="23" customHeight="1">
      <x:c r="A180" s="16"/>
      <x:c r="B180" s="8"/>
      <x:c r="C180" s="8"/>
      <x:c r="D180" s="14"/>
      <x:c r="E180" s="8"/>
      <x:c r="F180" s="8"/>
      <x:c r="G180" s="15" t="str">
        <x:f>IF(B180="","",IF(AND(E180="Да",OR(F180="Проведён",F180="Отмена")),D180,0))</x:f>
      </x:c>
      <x:c r="H180" s="8"/>
      <x:c r="I180" s="9" t="str">
        <x:f>IF(B180="","",IF(COUNTIFS('Ученики'!$A$7:$A$56,B180)=1,"","Проверьте ID"))</x:f>
      </x:c>
    </x:row>
    <x:row r="181" ht="23" customHeight="1">
      <x:c r="A181" s="16"/>
      <x:c r="B181" s="8"/>
      <x:c r="C181" s="8"/>
      <x:c r="D181" s="14"/>
      <x:c r="E181" s="8"/>
      <x:c r="F181" s="8"/>
      <x:c r="G181" s="15" t="str">
        <x:f>IF(B181="","",IF(AND(E181="Да",OR(F181="Проведён",F181="Отмена")),D181,0))</x:f>
      </x:c>
      <x:c r="H181" s="8"/>
      <x:c r="I181" s="9" t="str">
        <x:f>IF(B181="","",IF(COUNTIFS('Ученики'!$A$7:$A$56,B181)=1,"","Проверьте ID"))</x:f>
      </x:c>
    </x:row>
    <x:row r="182" ht="23" customHeight="1">
      <x:c r="A182" s="16"/>
      <x:c r="B182" s="8"/>
      <x:c r="C182" s="8"/>
      <x:c r="D182" s="14"/>
      <x:c r="E182" s="8"/>
      <x:c r="F182" s="8"/>
      <x:c r="G182" s="15" t="str">
        <x:f>IF(B182="","",IF(AND(E182="Да",OR(F182="Проведён",F182="Отмена")),D182,0))</x:f>
      </x:c>
      <x:c r="H182" s="8"/>
      <x:c r="I182" s="9" t="str">
        <x:f>IF(B182="","",IF(COUNTIFS('Ученики'!$A$7:$A$56,B182)=1,"","Проверьте ID"))</x:f>
      </x:c>
    </x:row>
    <x:row r="183" ht="23" customHeight="1">
      <x:c r="A183" s="16"/>
      <x:c r="B183" s="8"/>
      <x:c r="C183" s="8"/>
      <x:c r="D183" s="14"/>
      <x:c r="E183" s="8"/>
      <x:c r="F183" s="8"/>
      <x:c r="G183" s="15" t="str">
        <x:f>IF(B183="","",IF(AND(E183="Да",OR(F183="Проведён",F183="Отмена")),D183,0))</x:f>
      </x:c>
      <x:c r="H183" s="8"/>
      <x:c r="I183" s="9" t="str">
        <x:f>IF(B183="","",IF(COUNTIFS('Ученики'!$A$7:$A$56,B183)=1,"","Проверьте ID"))</x:f>
      </x:c>
    </x:row>
    <x:row r="184" ht="23" customHeight="1">
      <x:c r="A184" s="16"/>
      <x:c r="B184" s="8"/>
      <x:c r="C184" s="8"/>
      <x:c r="D184" s="14"/>
      <x:c r="E184" s="8"/>
      <x:c r="F184" s="8"/>
      <x:c r="G184" s="15" t="str">
        <x:f>IF(B184="","",IF(AND(E184="Да",OR(F184="Проведён",F184="Отмена")),D184,0))</x:f>
      </x:c>
      <x:c r="H184" s="8"/>
      <x:c r="I184" s="9" t="str">
        <x:f>IF(B184="","",IF(COUNTIFS('Ученики'!$A$7:$A$56,B184)=1,"","Проверьте ID"))</x:f>
      </x:c>
    </x:row>
    <x:row r="185" ht="23" customHeight="1">
      <x:c r="A185" s="16"/>
      <x:c r="B185" s="8"/>
      <x:c r="C185" s="8"/>
      <x:c r="D185" s="14"/>
      <x:c r="E185" s="8"/>
      <x:c r="F185" s="8"/>
      <x:c r="G185" s="15" t="str">
        <x:f>IF(B185="","",IF(AND(E185="Да",OR(F185="Проведён",F185="Отмена")),D185,0))</x:f>
      </x:c>
      <x:c r="H185" s="8"/>
      <x:c r="I185" s="9" t="str">
        <x:f>IF(B185="","",IF(COUNTIFS('Ученики'!$A$7:$A$56,B185)=1,"","Проверьте ID"))</x:f>
      </x:c>
    </x:row>
    <x:row r="186" ht="23" customHeight="1">
      <x:c r="A186" s="16"/>
      <x:c r="B186" s="8"/>
      <x:c r="C186" s="8"/>
      <x:c r="D186" s="14"/>
      <x:c r="E186" s="8"/>
      <x:c r="F186" s="8"/>
      <x:c r="G186" s="15" t="str">
        <x:f>IF(B186="","",IF(AND(E186="Да",OR(F186="Проведён",F186="Отмена")),D186,0))</x:f>
      </x:c>
      <x:c r="H186" s="8"/>
      <x:c r="I186" s="9" t="str">
        <x:f>IF(B186="","",IF(COUNTIFS('Ученики'!$A$7:$A$56,B186)=1,"","Проверьте ID"))</x:f>
      </x:c>
    </x:row>
    <x:row r="187" ht="23" customHeight="1">
      <x:c r="A187" s="16"/>
      <x:c r="B187" s="8"/>
      <x:c r="C187" s="8"/>
      <x:c r="D187" s="14"/>
      <x:c r="E187" s="8"/>
      <x:c r="F187" s="8"/>
      <x:c r="G187" s="15" t="str">
        <x:f>IF(B187="","",IF(AND(E187="Да",OR(F187="Проведён",F187="Отмена")),D187,0))</x:f>
      </x:c>
      <x:c r="H187" s="8"/>
      <x:c r="I187" s="9" t="str">
        <x:f>IF(B187="","",IF(COUNTIFS('Ученики'!$A$7:$A$56,B187)=1,"","Проверьте ID"))</x:f>
      </x:c>
    </x:row>
    <x:row r="188" ht="23" customHeight="1">
      <x:c r="A188" s="16"/>
      <x:c r="B188" s="8"/>
      <x:c r="C188" s="8"/>
      <x:c r="D188" s="14"/>
      <x:c r="E188" s="8"/>
      <x:c r="F188" s="8"/>
      <x:c r="G188" s="15" t="str">
        <x:f>IF(B188="","",IF(AND(E188="Да",OR(F188="Проведён",F188="Отмена")),D188,0))</x:f>
      </x:c>
      <x:c r="H188" s="8"/>
      <x:c r="I188" s="9" t="str">
        <x:f>IF(B188="","",IF(COUNTIFS('Ученики'!$A$7:$A$56,B188)=1,"","Проверьте ID"))</x:f>
      </x:c>
    </x:row>
    <x:row r="189" ht="23" customHeight="1">
      <x:c r="A189" s="16"/>
      <x:c r="B189" s="8"/>
      <x:c r="C189" s="8"/>
      <x:c r="D189" s="14"/>
      <x:c r="E189" s="8"/>
      <x:c r="F189" s="8"/>
      <x:c r="G189" s="15" t="str">
        <x:f>IF(B189="","",IF(AND(E189="Да",OR(F189="Проведён",F189="Отмена")),D189,0))</x:f>
      </x:c>
      <x:c r="H189" s="8"/>
      <x:c r="I189" s="9" t="str">
        <x:f>IF(B189="","",IF(COUNTIFS('Ученики'!$A$7:$A$56,B189)=1,"","Проверьте ID"))</x:f>
      </x:c>
    </x:row>
    <x:row r="190" ht="23" customHeight="1">
      <x:c r="A190" s="16"/>
      <x:c r="B190" s="8"/>
      <x:c r="C190" s="8"/>
      <x:c r="D190" s="14"/>
      <x:c r="E190" s="8"/>
      <x:c r="F190" s="8"/>
      <x:c r="G190" s="15" t="str">
        <x:f>IF(B190="","",IF(AND(E190="Да",OR(F190="Проведён",F190="Отмена")),D190,0))</x:f>
      </x:c>
      <x:c r="H190" s="8"/>
      <x:c r="I190" s="9" t="str">
        <x:f>IF(B190="","",IF(COUNTIFS('Ученики'!$A$7:$A$56,B190)=1,"","Проверьте ID"))</x:f>
      </x:c>
    </x:row>
    <x:row r="191" ht="23" customHeight="1">
      <x:c r="A191" s="16"/>
      <x:c r="B191" s="8"/>
      <x:c r="C191" s="8"/>
      <x:c r="D191" s="14"/>
      <x:c r="E191" s="8"/>
      <x:c r="F191" s="8"/>
      <x:c r="G191" s="15" t="str">
        <x:f>IF(B191="","",IF(AND(E191="Да",OR(F191="Проведён",F191="Отмена")),D191,0))</x:f>
      </x:c>
      <x:c r="H191" s="8"/>
      <x:c r="I191" s="9" t="str">
        <x:f>IF(B191="","",IF(COUNTIFS('Ученики'!$A$7:$A$56,B191)=1,"","Проверьте ID"))</x:f>
      </x:c>
    </x:row>
    <x:row r="192" ht="23" customHeight="1">
      <x:c r="A192" s="16"/>
      <x:c r="B192" s="8"/>
      <x:c r="C192" s="8"/>
      <x:c r="D192" s="14"/>
      <x:c r="E192" s="8"/>
      <x:c r="F192" s="8"/>
      <x:c r="G192" s="15" t="str">
        <x:f>IF(B192="","",IF(AND(E192="Да",OR(F192="Проведён",F192="Отмена")),D192,0))</x:f>
      </x:c>
      <x:c r="H192" s="8"/>
      <x:c r="I192" s="9" t="str">
        <x:f>IF(B192="","",IF(COUNTIFS('Ученики'!$A$7:$A$56,B192)=1,"","Проверьте ID"))</x:f>
      </x:c>
    </x:row>
    <x:row r="193" ht="23" customHeight="1">
      <x:c r="A193" s="16"/>
      <x:c r="B193" s="8"/>
      <x:c r="C193" s="8"/>
      <x:c r="D193" s="14"/>
      <x:c r="E193" s="8"/>
      <x:c r="F193" s="8"/>
      <x:c r="G193" s="15" t="str">
        <x:f>IF(B193="","",IF(AND(E193="Да",OR(F193="Проведён",F193="Отмена")),D193,0))</x:f>
      </x:c>
      <x:c r="H193" s="8"/>
      <x:c r="I193" s="9" t="str">
        <x:f>IF(B193="","",IF(COUNTIFS('Ученики'!$A$7:$A$56,B193)=1,"","Проверьте ID"))</x:f>
      </x:c>
    </x:row>
    <x:row r="194" ht="23" customHeight="1">
      <x:c r="A194" s="16"/>
      <x:c r="B194" s="8"/>
      <x:c r="C194" s="8"/>
      <x:c r="D194" s="14"/>
      <x:c r="E194" s="8"/>
      <x:c r="F194" s="8"/>
      <x:c r="G194" s="15" t="str">
        <x:f>IF(B194="","",IF(AND(E194="Да",OR(F194="Проведён",F194="Отмена")),D194,0))</x:f>
      </x:c>
      <x:c r="H194" s="8"/>
      <x:c r="I194" s="9" t="str">
        <x:f>IF(B194="","",IF(COUNTIFS('Ученики'!$A$7:$A$56,B194)=1,"","Проверьте ID"))</x:f>
      </x:c>
    </x:row>
    <x:row r="195" ht="23" customHeight="1">
      <x:c r="A195" s="16"/>
      <x:c r="B195" s="8"/>
      <x:c r="C195" s="8"/>
      <x:c r="D195" s="14"/>
      <x:c r="E195" s="8"/>
      <x:c r="F195" s="8"/>
      <x:c r="G195" s="15" t="str">
        <x:f>IF(B195="","",IF(AND(E195="Да",OR(F195="Проведён",F195="Отмена")),D195,0))</x:f>
      </x:c>
      <x:c r="H195" s="8"/>
      <x:c r="I195" s="9" t="str">
        <x:f>IF(B195="","",IF(COUNTIFS('Ученики'!$A$7:$A$56,B195)=1,"","Проверьте ID"))</x:f>
      </x:c>
    </x:row>
    <x:row r="196" ht="23" customHeight="1">
      <x:c r="A196" s="16"/>
      <x:c r="B196" s="8"/>
      <x:c r="C196" s="8"/>
      <x:c r="D196" s="14"/>
      <x:c r="E196" s="8"/>
      <x:c r="F196" s="8"/>
      <x:c r="G196" s="15" t="str">
        <x:f>IF(B196="","",IF(AND(E196="Да",OR(F196="Проведён",F196="Отмена")),D196,0))</x:f>
      </x:c>
      <x:c r="H196" s="8"/>
      <x:c r="I196" s="9" t="str">
        <x:f>IF(B196="","",IF(COUNTIFS('Ученики'!$A$7:$A$56,B196)=1,"","Проверьте ID"))</x:f>
      </x:c>
    </x:row>
    <x:row r="197" ht="23" customHeight="1">
      <x:c r="A197" s="16"/>
      <x:c r="B197" s="8"/>
      <x:c r="C197" s="8"/>
      <x:c r="D197" s="14"/>
      <x:c r="E197" s="8"/>
      <x:c r="F197" s="8"/>
      <x:c r="G197" s="15" t="str">
        <x:f>IF(B197="","",IF(AND(E197="Да",OR(F197="Проведён",F197="Отмена")),D197,0))</x:f>
      </x:c>
      <x:c r="H197" s="8"/>
      <x:c r="I197" s="9" t="str">
        <x:f>IF(B197="","",IF(COUNTIFS('Ученики'!$A$7:$A$56,B197)=1,"","Проверьте ID"))</x:f>
      </x:c>
    </x:row>
    <x:row r="198" ht="23" customHeight="1">
      <x:c r="A198" s="16"/>
      <x:c r="B198" s="8"/>
      <x:c r="C198" s="8"/>
      <x:c r="D198" s="14"/>
      <x:c r="E198" s="8"/>
      <x:c r="F198" s="8"/>
      <x:c r="G198" s="15" t="str">
        <x:f>IF(B198="","",IF(AND(E198="Да",OR(F198="Проведён",F198="Отмена")),D198,0))</x:f>
      </x:c>
      <x:c r="H198" s="8"/>
      <x:c r="I198" s="9" t="str">
        <x:f>IF(B198="","",IF(COUNTIFS('Ученики'!$A$7:$A$56,B198)=1,"","Проверьте ID"))</x:f>
      </x:c>
    </x:row>
    <x:row r="199" ht="23" customHeight="1">
      <x:c r="A199" s="16"/>
      <x:c r="B199" s="8"/>
      <x:c r="C199" s="8"/>
      <x:c r="D199" s="14"/>
      <x:c r="E199" s="8"/>
      <x:c r="F199" s="8"/>
      <x:c r="G199" s="15" t="str">
        <x:f>IF(B199="","",IF(AND(E199="Да",OR(F199="Проведён",F199="Отмена")),D199,0))</x:f>
      </x:c>
      <x:c r="H199" s="8"/>
      <x:c r="I199" s="9" t="str">
        <x:f>IF(B199="","",IF(COUNTIFS('Ученики'!$A$7:$A$56,B199)=1,"","Проверьте ID"))</x:f>
      </x:c>
    </x:row>
    <x:row r="200" ht="23" customHeight="1">
      <x:c r="A200" s="16"/>
      <x:c r="B200" s="8"/>
      <x:c r="C200" s="8"/>
      <x:c r="D200" s="14"/>
      <x:c r="E200" s="8"/>
      <x:c r="F200" s="8"/>
      <x:c r="G200" s="15" t="str">
        <x:f>IF(B200="","",IF(AND(E200="Да",OR(F200="Проведён",F200="Отмена")),D200,0))</x:f>
      </x:c>
      <x:c r="H200" s="8"/>
      <x:c r="I200" s="9" t="str">
        <x:f>IF(B200="","",IF(COUNTIFS('Ученики'!$A$7:$A$56,B200)=1,"","Проверьте ID"))</x:f>
      </x:c>
    </x:row>
    <x:row r="201" ht="23" customHeight="1">
      <x:c r="A201" s="16"/>
      <x:c r="B201" s="8"/>
      <x:c r="C201" s="8"/>
      <x:c r="D201" s="14"/>
      <x:c r="E201" s="8"/>
      <x:c r="F201" s="8"/>
      <x:c r="G201" s="15" t="str">
        <x:f>IF(B201="","",IF(AND(E201="Да",OR(F201="Проведён",F201="Отмена")),D201,0))</x:f>
      </x:c>
      <x:c r="H201" s="8"/>
      <x:c r="I201" s="9" t="str">
        <x:f>IF(B201="","",IF(COUNTIFS('Ученики'!$A$7:$A$56,B201)=1,"","Проверьте ID"))</x:f>
      </x:c>
    </x:row>
    <x:row r="202" ht="23" customHeight="1">
      <x:c r="A202" s="16"/>
      <x:c r="B202" s="8"/>
      <x:c r="C202" s="8"/>
      <x:c r="D202" s="14"/>
      <x:c r="E202" s="8"/>
      <x:c r="F202" s="8"/>
      <x:c r="G202" s="15" t="str">
        <x:f>IF(B202="","",IF(AND(E202="Да",OR(F202="Проведён",F202="Отмена")),D202,0))</x:f>
      </x:c>
      <x:c r="H202" s="8"/>
      <x:c r="I202" s="9" t="str">
        <x:f>IF(B202="","",IF(COUNTIFS('Ученики'!$A$7:$A$56,B202)=1,"","Проверьте ID"))</x:f>
      </x:c>
    </x:row>
    <x:row r="203" ht="23" customHeight="1">
      <x:c r="A203" s="16"/>
      <x:c r="B203" s="8"/>
      <x:c r="C203" s="8"/>
      <x:c r="D203" s="14"/>
      <x:c r="E203" s="8"/>
      <x:c r="F203" s="8"/>
      <x:c r="G203" s="15" t="str">
        <x:f>IF(B203="","",IF(AND(E203="Да",OR(F203="Проведён",F203="Отмена")),D203,0))</x:f>
      </x:c>
      <x:c r="H203" s="8"/>
      <x:c r="I203" s="9" t="str">
        <x:f>IF(B203="","",IF(COUNTIFS('Ученики'!$A$7:$A$56,B203)=1,"","Проверьте ID"))</x:f>
      </x:c>
    </x:row>
    <x:row r="204" ht="23" customHeight="1">
      <x:c r="A204" s="16"/>
      <x:c r="B204" s="8"/>
      <x:c r="C204" s="8"/>
      <x:c r="D204" s="14"/>
      <x:c r="E204" s="8"/>
      <x:c r="F204" s="8"/>
      <x:c r="G204" s="15" t="str">
        <x:f>IF(B204="","",IF(AND(E204="Да",OR(F204="Проведён",F204="Отмена")),D204,0))</x:f>
      </x:c>
      <x:c r="H204" s="8"/>
      <x:c r="I204" s="9" t="str">
        <x:f>IF(B204="","",IF(COUNTIFS('Ученики'!$A$7:$A$56,B204)=1,"","Проверьте ID"))</x:f>
      </x:c>
    </x:row>
    <x:row r="205" ht="23" customHeight="1">
      <x:c r="A205" s="16"/>
      <x:c r="B205" s="8"/>
      <x:c r="C205" s="8"/>
      <x:c r="D205" s="14"/>
      <x:c r="E205" s="8"/>
      <x:c r="F205" s="8"/>
      <x:c r="G205" s="15" t="str">
        <x:f>IF(B205="","",IF(AND(E205="Да",OR(F205="Проведён",F205="Отмена")),D205,0))</x:f>
      </x:c>
      <x:c r="H205" s="8"/>
      <x:c r="I205" s="9" t="str">
        <x:f>IF(B205="","",IF(COUNTIFS('Ученики'!$A$7:$A$56,B205)=1,"","Проверьте ID"))</x:f>
      </x:c>
    </x:row>
    <x:row r="206" ht="23" customHeight="1">
      <x:c r="A206" s="16"/>
      <x:c r="B206" s="8"/>
      <x:c r="C206" s="8"/>
      <x:c r="D206" s="14"/>
      <x:c r="E206" s="8"/>
      <x:c r="F206" s="8"/>
      <x:c r="G206" s="15" t="str">
        <x:f>IF(B206="","",IF(AND(E206="Да",OR(F206="Проведён",F206="Отмена")),D206,0))</x:f>
      </x:c>
      <x:c r="H206" s="8"/>
      <x:c r="I206" s="9" t="str">
        <x:f>IF(B206="","",IF(COUNTIFS('Ученики'!$A$7:$A$56,B206)=1,"","Проверьте ID"))</x:f>
      </x:c>
    </x:row>
  </x:sheetData>
  <x:dataValidations count="2">
    <x:dataValidation type="list" sqref="E7:E206">
      <x:formula1>"Да,Нет"</x:formula1>
    </x:dataValidation>
    <x:dataValidation type="list" sqref="F7:F206">
      <x:formula1>"Запланирован,Проведён,Перенос,Отмена"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.779999732971191" hidden="0" customWidth="1"/>
    <x:col min="2" max="2" width="12.779999732971191" hidden="0" customWidth="1"/>
    <x:col min="3" max="3" width="15" hidden="0" customWidth="1"/>
    <x:col min="4" max="4" width="41.11000061035156" hidden="0" customWidth="1"/>
    <x:col min="5" max="5" width="20" hidden="0" customWidth="1"/>
  </x:cols>
  <x:sheetData>
    <x:row r="1" ht="23" customHeight="1">
      <x:c r="A1" s="2"/>
      <x:c r="B1" s="2"/>
      <x:c r="C1" s="2"/>
      <x:c r="D1" s="2"/>
      <x:c r="E1" s="2"/>
    </x:row>
    <x:row r="2" ht="30" customHeight="1">
      <x:c r="A2" s="3" t="str">
        <x:v>Оплаты</x:v>
      </x:c>
      <x:c r="B2" s="2"/>
      <x:c r="C2" s="2"/>
      <x:c r="D2" s="2"/>
      <x:c r="E2" s="2"/>
    </x:row>
    <x:row r="3" ht="23" customHeight="1">
      <x:c r="A3" s="2"/>
      <x:c r="B3" s="2"/>
      <x:c r="C3" s="2"/>
      <x:c r="D3" s="2"/>
      <x:c r="E3" s="2"/>
    </x:row>
    <x:row r="4" ht="23" customHeight="1">
      <x:c r="A4" s="13" t="str">
        <x:v>Одна строка — одно поступление. Возврат записывайте отрицательной суммой.</x:v>
      </x:c>
      <x:c r="B4" s="2"/>
      <x:c r="C4" s="2"/>
      <x:c r="D4" s="2"/>
      <x:c r="E4" s="2"/>
    </x:row>
    <x:row r="5" ht="23" customHeight="1">
      <x:c r="A5" s="13" t="str">
        <x:v>Укажите ID с листа «Ученики» и назначение: урок, пакет или частичная оплата.</x:v>
      </x:c>
      <x:c r="B5" s="2"/>
      <x:c r="C5" s="2"/>
      <x:c r="D5" s="2"/>
      <x:c r="E5" s="2"/>
    </x:row>
    <x:row r="6" ht="42" customHeight="1">
      <x:c r="A6" s="7" t="str">
        <x:v>Дата</x:v>
      </x:c>
      <x:c r="B6" s="7" t="str">
        <x:v>ID ученика</x:v>
      </x:c>
      <x:c r="C6" s="7" t="str">
        <x:v>Сумма, ₽</x:v>
      </x:c>
      <x:c r="D6" s="7" t="str">
        <x:v>Назначение / заметка</x:v>
      </x:c>
      <x:c r="E6" s="7" t="str">
        <x:v>Проверка ID</x:v>
      </x:c>
    </x:row>
    <x:row r="7" ht="23" customHeight="1">
      <x:c r="A7" s="16"/>
      <x:c r="B7" s="8"/>
      <x:c r="C7" s="14"/>
      <x:c r="D7" s="8"/>
      <x:c r="E7" s="9" t="str">
        <x:f>IF(B7="","",IF(COUNTIFS('Ученики'!$A$7:$A$56,B7)=1,"","Проверьте ID"))</x:f>
      </x:c>
    </x:row>
    <x:row r="8" ht="23" customHeight="1">
      <x:c r="A8" s="16"/>
      <x:c r="B8" s="8"/>
      <x:c r="C8" s="14"/>
      <x:c r="D8" s="8"/>
      <x:c r="E8" s="9" t="str">
        <x:f>IF(B8="","",IF(COUNTIFS('Ученики'!$A$7:$A$56,B8)=1,"","Проверьте ID"))</x:f>
      </x:c>
    </x:row>
    <x:row r="9" ht="23" customHeight="1">
      <x:c r="A9" s="16"/>
      <x:c r="B9" s="8"/>
      <x:c r="C9" s="14"/>
      <x:c r="D9" s="8"/>
      <x:c r="E9" s="9" t="str">
        <x:f>IF(B9="","",IF(COUNTIFS('Ученики'!$A$7:$A$56,B9)=1,"","Проверьте ID"))</x:f>
      </x:c>
    </x:row>
    <x:row r="10" ht="23" customHeight="1">
      <x:c r="A10" s="16"/>
      <x:c r="B10" s="8"/>
      <x:c r="C10" s="14"/>
      <x:c r="D10" s="8"/>
      <x:c r="E10" s="9" t="str">
        <x:f>IF(B10="","",IF(COUNTIFS('Ученики'!$A$7:$A$56,B10)=1,"","Проверьте ID"))</x:f>
      </x:c>
    </x:row>
    <x:row r="11" ht="23" customHeight="1">
      <x:c r="A11" s="16"/>
      <x:c r="B11" s="8"/>
      <x:c r="C11" s="14"/>
      <x:c r="D11" s="8"/>
      <x:c r="E11" s="9" t="str">
        <x:f>IF(B11="","",IF(COUNTIFS('Ученики'!$A$7:$A$56,B11)=1,"","Проверьте ID"))</x:f>
      </x:c>
    </x:row>
    <x:row r="12" ht="23" customHeight="1">
      <x:c r="A12" s="16"/>
      <x:c r="B12" s="8"/>
      <x:c r="C12" s="14"/>
      <x:c r="D12" s="8"/>
      <x:c r="E12" s="9" t="str">
        <x:f>IF(B12="","",IF(COUNTIFS('Ученики'!$A$7:$A$56,B12)=1,"","Проверьте ID"))</x:f>
      </x:c>
    </x:row>
    <x:row r="13" ht="23" customHeight="1">
      <x:c r="A13" s="16"/>
      <x:c r="B13" s="8"/>
      <x:c r="C13" s="14"/>
      <x:c r="D13" s="8"/>
      <x:c r="E13" s="9" t="str">
        <x:f>IF(B13="","",IF(COUNTIFS('Ученики'!$A$7:$A$56,B13)=1,"","Проверьте ID"))</x:f>
      </x:c>
    </x:row>
    <x:row r="14" ht="23" customHeight="1">
      <x:c r="A14" s="16"/>
      <x:c r="B14" s="8"/>
      <x:c r="C14" s="14"/>
      <x:c r="D14" s="8"/>
      <x:c r="E14" s="9" t="str">
        <x:f>IF(B14="","",IF(COUNTIFS('Ученики'!$A$7:$A$56,B14)=1,"","Проверьте ID"))</x:f>
      </x:c>
    </x:row>
    <x:row r="15" ht="23" customHeight="1">
      <x:c r="A15" s="16"/>
      <x:c r="B15" s="8"/>
      <x:c r="C15" s="14"/>
      <x:c r="D15" s="8"/>
      <x:c r="E15" s="9" t="str">
        <x:f>IF(B15="","",IF(COUNTIFS('Ученики'!$A$7:$A$56,B15)=1,"","Проверьте ID"))</x:f>
      </x:c>
    </x:row>
    <x:row r="16" ht="23" customHeight="1">
      <x:c r="A16" s="16"/>
      <x:c r="B16" s="8"/>
      <x:c r="C16" s="14"/>
      <x:c r="D16" s="8"/>
      <x:c r="E16" s="9" t="str">
        <x:f>IF(B16="","",IF(COUNTIFS('Ученики'!$A$7:$A$56,B16)=1,"","Проверьте ID"))</x:f>
      </x:c>
    </x:row>
    <x:row r="17" ht="23" customHeight="1">
      <x:c r="A17" s="16"/>
      <x:c r="B17" s="8"/>
      <x:c r="C17" s="14"/>
      <x:c r="D17" s="8"/>
      <x:c r="E17" s="9" t="str">
        <x:f>IF(B17="","",IF(COUNTIFS('Ученики'!$A$7:$A$56,B17)=1,"","Проверьте ID"))</x:f>
      </x:c>
    </x:row>
    <x:row r="18" ht="23" customHeight="1">
      <x:c r="A18" s="16"/>
      <x:c r="B18" s="8"/>
      <x:c r="C18" s="14"/>
      <x:c r="D18" s="8"/>
      <x:c r="E18" s="9" t="str">
        <x:f>IF(B18="","",IF(COUNTIFS('Ученики'!$A$7:$A$56,B18)=1,"","Проверьте ID"))</x:f>
      </x:c>
    </x:row>
    <x:row r="19" ht="23" customHeight="1">
      <x:c r="A19" s="16"/>
      <x:c r="B19" s="8"/>
      <x:c r="C19" s="14"/>
      <x:c r="D19" s="8"/>
      <x:c r="E19" s="9" t="str">
        <x:f>IF(B19="","",IF(COUNTIFS('Ученики'!$A$7:$A$56,B19)=1,"","Проверьте ID"))</x:f>
      </x:c>
    </x:row>
    <x:row r="20" ht="23" customHeight="1">
      <x:c r="A20" s="16"/>
      <x:c r="B20" s="8"/>
      <x:c r="C20" s="14"/>
      <x:c r="D20" s="8"/>
      <x:c r="E20" s="9" t="str">
        <x:f>IF(B20="","",IF(COUNTIFS('Ученики'!$A$7:$A$56,B20)=1,"","Проверьте ID"))</x:f>
      </x:c>
    </x:row>
    <x:row r="21" ht="23" customHeight="1">
      <x:c r="A21" s="16"/>
      <x:c r="B21" s="8"/>
      <x:c r="C21" s="14"/>
      <x:c r="D21" s="8"/>
      <x:c r="E21" s="9" t="str">
        <x:f>IF(B21="","",IF(COUNTIFS('Ученики'!$A$7:$A$56,B21)=1,"","Проверьте ID"))</x:f>
      </x:c>
    </x:row>
    <x:row r="22" ht="23" customHeight="1">
      <x:c r="A22" s="16"/>
      <x:c r="B22" s="8"/>
      <x:c r="C22" s="14"/>
      <x:c r="D22" s="8"/>
      <x:c r="E22" s="9" t="str">
        <x:f>IF(B22="","",IF(COUNTIFS('Ученики'!$A$7:$A$56,B22)=1,"","Проверьте ID"))</x:f>
      </x:c>
    </x:row>
    <x:row r="23" ht="23" customHeight="1">
      <x:c r="A23" s="16"/>
      <x:c r="B23" s="8"/>
      <x:c r="C23" s="14"/>
      <x:c r="D23" s="8"/>
      <x:c r="E23" s="9" t="str">
        <x:f>IF(B23="","",IF(COUNTIFS('Ученики'!$A$7:$A$56,B23)=1,"","Проверьте ID"))</x:f>
      </x:c>
    </x:row>
    <x:row r="24" ht="23" customHeight="1">
      <x:c r="A24" s="16"/>
      <x:c r="B24" s="8"/>
      <x:c r="C24" s="14"/>
      <x:c r="D24" s="8"/>
      <x:c r="E24" s="9" t="str">
        <x:f>IF(B24="","",IF(COUNTIFS('Ученики'!$A$7:$A$56,B24)=1,"","Проверьте ID"))</x:f>
      </x:c>
    </x:row>
    <x:row r="25" ht="23" customHeight="1">
      <x:c r="A25" s="16"/>
      <x:c r="B25" s="8"/>
      <x:c r="C25" s="14"/>
      <x:c r="D25" s="8"/>
      <x:c r="E25" s="9" t="str">
        <x:f>IF(B25="","",IF(COUNTIFS('Ученики'!$A$7:$A$56,B25)=1,"","Проверьте ID"))</x:f>
      </x:c>
    </x:row>
    <x:row r="26" ht="23" customHeight="1">
      <x:c r="A26" s="16"/>
      <x:c r="B26" s="8"/>
      <x:c r="C26" s="14"/>
      <x:c r="D26" s="8"/>
      <x:c r="E26" s="9" t="str">
        <x:f>IF(B26="","",IF(COUNTIFS('Ученики'!$A$7:$A$56,B26)=1,"","Проверьте ID"))</x:f>
      </x:c>
    </x:row>
    <x:row r="27" ht="23" customHeight="1">
      <x:c r="A27" s="16"/>
      <x:c r="B27" s="8"/>
      <x:c r="C27" s="14"/>
      <x:c r="D27" s="8"/>
      <x:c r="E27" s="9" t="str">
        <x:f>IF(B27="","",IF(COUNTIFS('Ученики'!$A$7:$A$56,B27)=1,"","Проверьте ID"))</x:f>
      </x:c>
    </x:row>
    <x:row r="28" ht="23" customHeight="1">
      <x:c r="A28" s="16"/>
      <x:c r="B28" s="8"/>
      <x:c r="C28" s="14"/>
      <x:c r="D28" s="8"/>
      <x:c r="E28" s="9" t="str">
        <x:f>IF(B28="","",IF(COUNTIFS('Ученики'!$A$7:$A$56,B28)=1,"","Проверьте ID"))</x:f>
      </x:c>
    </x:row>
    <x:row r="29" ht="23" customHeight="1">
      <x:c r="A29" s="16"/>
      <x:c r="B29" s="8"/>
      <x:c r="C29" s="14"/>
      <x:c r="D29" s="8"/>
      <x:c r="E29" s="9" t="str">
        <x:f>IF(B29="","",IF(COUNTIFS('Ученики'!$A$7:$A$56,B29)=1,"","Проверьте ID"))</x:f>
      </x:c>
    </x:row>
    <x:row r="30" ht="23" customHeight="1">
      <x:c r="A30" s="16"/>
      <x:c r="B30" s="8"/>
      <x:c r="C30" s="14"/>
      <x:c r="D30" s="8"/>
      <x:c r="E30" s="9" t="str">
        <x:f>IF(B30="","",IF(COUNTIFS('Ученики'!$A$7:$A$56,B30)=1,"","Проверьте ID"))</x:f>
      </x:c>
    </x:row>
    <x:row r="31" ht="23" customHeight="1">
      <x:c r="A31" s="16"/>
      <x:c r="B31" s="8"/>
      <x:c r="C31" s="14"/>
      <x:c r="D31" s="8"/>
      <x:c r="E31" s="9" t="str">
        <x:f>IF(B31="","",IF(COUNTIFS('Ученики'!$A$7:$A$56,B31)=1,"","Проверьте ID"))</x:f>
      </x:c>
    </x:row>
    <x:row r="32" ht="23" customHeight="1">
      <x:c r="A32" s="16"/>
      <x:c r="B32" s="8"/>
      <x:c r="C32" s="14"/>
      <x:c r="D32" s="8"/>
      <x:c r="E32" s="9" t="str">
        <x:f>IF(B32="","",IF(COUNTIFS('Ученики'!$A$7:$A$56,B32)=1,"","Проверьте ID"))</x:f>
      </x:c>
    </x:row>
    <x:row r="33" ht="23" customHeight="1">
      <x:c r="A33" s="16"/>
      <x:c r="B33" s="8"/>
      <x:c r="C33" s="14"/>
      <x:c r="D33" s="8"/>
      <x:c r="E33" s="9" t="str">
        <x:f>IF(B33="","",IF(COUNTIFS('Ученики'!$A$7:$A$56,B33)=1,"","Проверьте ID"))</x:f>
      </x:c>
    </x:row>
    <x:row r="34" ht="23" customHeight="1">
      <x:c r="A34" s="16"/>
      <x:c r="B34" s="8"/>
      <x:c r="C34" s="14"/>
      <x:c r="D34" s="8"/>
      <x:c r="E34" s="9" t="str">
        <x:f>IF(B34="","",IF(COUNTIFS('Ученики'!$A$7:$A$56,B34)=1,"","Проверьте ID"))</x:f>
      </x:c>
    </x:row>
    <x:row r="35" ht="23" customHeight="1">
      <x:c r="A35" s="16"/>
      <x:c r="B35" s="8"/>
      <x:c r="C35" s="14"/>
      <x:c r="D35" s="8"/>
      <x:c r="E35" s="9" t="str">
        <x:f>IF(B35="","",IF(COUNTIFS('Ученики'!$A$7:$A$56,B35)=1,"","Проверьте ID"))</x:f>
      </x:c>
    </x:row>
    <x:row r="36" ht="23" customHeight="1">
      <x:c r="A36" s="16"/>
      <x:c r="B36" s="8"/>
      <x:c r="C36" s="14"/>
      <x:c r="D36" s="8"/>
      <x:c r="E36" s="9" t="str">
        <x:f>IF(B36="","",IF(COUNTIFS('Ученики'!$A$7:$A$56,B36)=1,"","Проверьте ID"))</x:f>
      </x:c>
    </x:row>
    <x:row r="37" ht="23" customHeight="1">
      <x:c r="A37" s="16"/>
      <x:c r="B37" s="8"/>
      <x:c r="C37" s="14"/>
      <x:c r="D37" s="8"/>
      <x:c r="E37" s="9" t="str">
        <x:f>IF(B37="","",IF(COUNTIFS('Ученики'!$A$7:$A$56,B37)=1,"","Проверьте ID"))</x:f>
      </x:c>
    </x:row>
    <x:row r="38" ht="23" customHeight="1">
      <x:c r="A38" s="16"/>
      <x:c r="B38" s="8"/>
      <x:c r="C38" s="14"/>
      <x:c r="D38" s="8"/>
      <x:c r="E38" s="9" t="str">
        <x:f>IF(B38="","",IF(COUNTIFS('Ученики'!$A$7:$A$56,B38)=1,"","Проверьте ID"))</x:f>
      </x:c>
    </x:row>
    <x:row r="39" ht="23" customHeight="1">
      <x:c r="A39" s="16"/>
      <x:c r="B39" s="8"/>
      <x:c r="C39" s="14"/>
      <x:c r="D39" s="8"/>
      <x:c r="E39" s="9" t="str">
        <x:f>IF(B39="","",IF(COUNTIFS('Ученики'!$A$7:$A$56,B39)=1,"","Проверьте ID"))</x:f>
      </x:c>
    </x:row>
    <x:row r="40" ht="23" customHeight="1">
      <x:c r="A40" s="16"/>
      <x:c r="B40" s="8"/>
      <x:c r="C40" s="14"/>
      <x:c r="D40" s="8"/>
      <x:c r="E40" s="9" t="str">
        <x:f>IF(B40="","",IF(COUNTIFS('Ученики'!$A$7:$A$56,B40)=1,"","Проверьте ID"))</x:f>
      </x:c>
    </x:row>
    <x:row r="41" ht="23" customHeight="1">
      <x:c r="A41" s="16"/>
      <x:c r="B41" s="8"/>
      <x:c r="C41" s="14"/>
      <x:c r="D41" s="8"/>
      <x:c r="E41" s="9" t="str">
        <x:f>IF(B41="","",IF(COUNTIFS('Ученики'!$A$7:$A$56,B41)=1,"","Проверьте ID"))</x:f>
      </x:c>
    </x:row>
    <x:row r="42" ht="23" customHeight="1">
      <x:c r="A42" s="16"/>
      <x:c r="B42" s="8"/>
      <x:c r="C42" s="14"/>
      <x:c r="D42" s="8"/>
      <x:c r="E42" s="9" t="str">
        <x:f>IF(B42="","",IF(COUNTIFS('Ученики'!$A$7:$A$56,B42)=1,"","Проверьте ID"))</x:f>
      </x:c>
    </x:row>
    <x:row r="43" ht="23" customHeight="1">
      <x:c r="A43" s="16"/>
      <x:c r="B43" s="8"/>
      <x:c r="C43" s="14"/>
      <x:c r="D43" s="8"/>
      <x:c r="E43" s="9" t="str">
        <x:f>IF(B43="","",IF(COUNTIFS('Ученики'!$A$7:$A$56,B43)=1,"","Проверьте ID"))</x:f>
      </x:c>
    </x:row>
    <x:row r="44" ht="23" customHeight="1">
      <x:c r="A44" s="16"/>
      <x:c r="B44" s="8"/>
      <x:c r="C44" s="14"/>
      <x:c r="D44" s="8"/>
      <x:c r="E44" s="9" t="str">
        <x:f>IF(B44="","",IF(COUNTIFS('Ученики'!$A$7:$A$56,B44)=1,"","Проверьте ID"))</x:f>
      </x:c>
    </x:row>
    <x:row r="45" ht="23" customHeight="1">
      <x:c r="A45" s="16"/>
      <x:c r="B45" s="8"/>
      <x:c r="C45" s="14"/>
      <x:c r="D45" s="8"/>
      <x:c r="E45" s="9" t="str">
        <x:f>IF(B45="","",IF(COUNTIFS('Ученики'!$A$7:$A$56,B45)=1,"","Проверьте ID"))</x:f>
      </x:c>
    </x:row>
    <x:row r="46" ht="23" customHeight="1">
      <x:c r="A46" s="16"/>
      <x:c r="B46" s="8"/>
      <x:c r="C46" s="14"/>
      <x:c r="D46" s="8"/>
      <x:c r="E46" s="9" t="str">
        <x:f>IF(B46="","",IF(COUNTIFS('Ученики'!$A$7:$A$56,B46)=1,"","Проверьте ID"))</x:f>
      </x:c>
    </x:row>
    <x:row r="47" ht="23" customHeight="1">
      <x:c r="A47" s="16"/>
      <x:c r="B47" s="8"/>
      <x:c r="C47" s="14"/>
      <x:c r="D47" s="8"/>
      <x:c r="E47" s="9" t="str">
        <x:f>IF(B47="","",IF(COUNTIFS('Ученики'!$A$7:$A$56,B47)=1,"","Проверьте ID"))</x:f>
      </x:c>
    </x:row>
    <x:row r="48" ht="23" customHeight="1">
      <x:c r="A48" s="16"/>
      <x:c r="B48" s="8"/>
      <x:c r="C48" s="14"/>
      <x:c r="D48" s="8"/>
      <x:c r="E48" s="9" t="str">
        <x:f>IF(B48="","",IF(COUNTIFS('Ученики'!$A$7:$A$56,B48)=1,"","Проверьте ID"))</x:f>
      </x:c>
    </x:row>
    <x:row r="49" ht="23" customHeight="1">
      <x:c r="A49" s="16"/>
      <x:c r="B49" s="8"/>
      <x:c r="C49" s="14"/>
      <x:c r="D49" s="8"/>
      <x:c r="E49" s="9" t="str">
        <x:f>IF(B49="","",IF(COUNTIFS('Ученики'!$A$7:$A$56,B49)=1,"","Проверьте ID"))</x:f>
      </x:c>
    </x:row>
    <x:row r="50" ht="23" customHeight="1">
      <x:c r="A50" s="16"/>
      <x:c r="B50" s="8"/>
      <x:c r="C50" s="14"/>
      <x:c r="D50" s="8"/>
      <x:c r="E50" s="9" t="str">
        <x:f>IF(B50="","",IF(COUNTIFS('Ученики'!$A$7:$A$56,B50)=1,"","Проверьте ID"))</x:f>
      </x:c>
    </x:row>
    <x:row r="51" ht="23" customHeight="1">
      <x:c r="A51" s="16"/>
      <x:c r="B51" s="8"/>
      <x:c r="C51" s="14"/>
      <x:c r="D51" s="8"/>
      <x:c r="E51" s="9" t="str">
        <x:f>IF(B51="","",IF(COUNTIFS('Ученики'!$A$7:$A$56,B51)=1,"","Проверьте ID"))</x:f>
      </x:c>
    </x:row>
    <x:row r="52" ht="23" customHeight="1">
      <x:c r="A52" s="16"/>
      <x:c r="B52" s="8"/>
      <x:c r="C52" s="14"/>
      <x:c r="D52" s="8"/>
      <x:c r="E52" s="9" t="str">
        <x:f>IF(B52="","",IF(COUNTIFS('Ученики'!$A$7:$A$56,B52)=1,"","Проверьте ID"))</x:f>
      </x:c>
    </x:row>
    <x:row r="53" ht="23" customHeight="1">
      <x:c r="A53" s="16"/>
      <x:c r="B53" s="8"/>
      <x:c r="C53" s="14"/>
      <x:c r="D53" s="8"/>
      <x:c r="E53" s="9" t="str">
        <x:f>IF(B53="","",IF(COUNTIFS('Ученики'!$A$7:$A$56,B53)=1,"","Проверьте ID"))</x:f>
      </x:c>
    </x:row>
    <x:row r="54" ht="23" customHeight="1">
      <x:c r="A54" s="16"/>
      <x:c r="B54" s="8"/>
      <x:c r="C54" s="14"/>
      <x:c r="D54" s="8"/>
      <x:c r="E54" s="9" t="str">
        <x:f>IF(B54="","",IF(COUNTIFS('Ученики'!$A$7:$A$56,B54)=1,"","Проверьте ID"))</x:f>
      </x:c>
    </x:row>
    <x:row r="55" ht="23" customHeight="1">
      <x:c r="A55" s="16"/>
      <x:c r="B55" s="8"/>
      <x:c r="C55" s="14"/>
      <x:c r="D55" s="8"/>
      <x:c r="E55" s="9" t="str">
        <x:f>IF(B55="","",IF(COUNTIFS('Ученики'!$A$7:$A$56,B55)=1,"","Проверьте ID"))</x:f>
      </x:c>
    </x:row>
    <x:row r="56" ht="23" customHeight="1">
      <x:c r="A56" s="16"/>
      <x:c r="B56" s="8"/>
      <x:c r="C56" s="14"/>
      <x:c r="D56" s="8"/>
      <x:c r="E56" s="9" t="str">
        <x:f>IF(B56="","",IF(COUNTIFS('Ученики'!$A$7:$A$56,B56)=1,"","Проверьте ID"))</x:f>
      </x:c>
    </x:row>
    <x:row r="57" ht="23" customHeight="1">
      <x:c r="A57" s="16"/>
      <x:c r="B57" s="8"/>
      <x:c r="C57" s="14"/>
      <x:c r="D57" s="8"/>
      <x:c r="E57" s="9" t="str">
        <x:f>IF(B57="","",IF(COUNTIFS('Ученики'!$A$7:$A$56,B57)=1,"","Проверьте ID"))</x:f>
      </x:c>
    </x:row>
    <x:row r="58" ht="23" customHeight="1">
      <x:c r="A58" s="16"/>
      <x:c r="B58" s="8"/>
      <x:c r="C58" s="14"/>
      <x:c r="D58" s="8"/>
      <x:c r="E58" s="9" t="str">
        <x:f>IF(B58="","",IF(COUNTIFS('Ученики'!$A$7:$A$56,B58)=1,"","Проверьте ID"))</x:f>
      </x:c>
    </x:row>
    <x:row r="59" ht="23" customHeight="1">
      <x:c r="A59" s="16"/>
      <x:c r="B59" s="8"/>
      <x:c r="C59" s="14"/>
      <x:c r="D59" s="8"/>
      <x:c r="E59" s="9" t="str">
        <x:f>IF(B59="","",IF(COUNTIFS('Ученики'!$A$7:$A$56,B59)=1,"","Проверьте ID"))</x:f>
      </x:c>
    </x:row>
    <x:row r="60" ht="23" customHeight="1">
      <x:c r="A60" s="16"/>
      <x:c r="B60" s="8"/>
      <x:c r="C60" s="14"/>
      <x:c r="D60" s="8"/>
      <x:c r="E60" s="9" t="str">
        <x:f>IF(B60="","",IF(COUNTIFS('Ученики'!$A$7:$A$56,B60)=1,"","Проверьте ID"))</x:f>
      </x:c>
    </x:row>
    <x:row r="61" ht="23" customHeight="1">
      <x:c r="A61" s="16"/>
      <x:c r="B61" s="8"/>
      <x:c r="C61" s="14"/>
      <x:c r="D61" s="8"/>
      <x:c r="E61" s="9" t="str">
        <x:f>IF(B61="","",IF(COUNTIFS('Ученики'!$A$7:$A$56,B61)=1,"","Проверьте ID"))</x:f>
      </x:c>
    </x:row>
    <x:row r="62" ht="23" customHeight="1">
      <x:c r="A62" s="16"/>
      <x:c r="B62" s="8"/>
      <x:c r="C62" s="14"/>
      <x:c r="D62" s="8"/>
      <x:c r="E62" s="9" t="str">
        <x:f>IF(B62="","",IF(COUNTIFS('Ученики'!$A$7:$A$56,B62)=1,"","Проверьте ID"))</x:f>
      </x:c>
    </x:row>
    <x:row r="63" ht="23" customHeight="1">
      <x:c r="A63" s="16"/>
      <x:c r="B63" s="8"/>
      <x:c r="C63" s="14"/>
      <x:c r="D63" s="8"/>
      <x:c r="E63" s="9" t="str">
        <x:f>IF(B63="","",IF(COUNTIFS('Ученики'!$A$7:$A$56,B63)=1,"","Проверьте ID"))</x:f>
      </x:c>
    </x:row>
    <x:row r="64" ht="23" customHeight="1">
      <x:c r="A64" s="16"/>
      <x:c r="B64" s="8"/>
      <x:c r="C64" s="14"/>
      <x:c r="D64" s="8"/>
      <x:c r="E64" s="9" t="str">
        <x:f>IF(B64="","",IF(COUNTIFS('Ученики'!$A$7:$A$56,B64)=1,"","Проверьте ID"))</x:f>
      </x:c>
    </x:row>
    <x:row r="65" ht="23" customHeight="1">
      <x:c r="A65" s="16"/>
      <x:c r="B65" s="8"/>
      <x:c r="C65" s="14"/>
      <x:c r="D65" s="8"/>
      <x:c r="E65" s="9" t="str">
        <x:f>IF(B65="","",IF(COUNTIFS('Ученики'!$A$7:$A$56,B65)=1,"","Проверьте ID"))</x:f>
      </x:c>
    </x:row>
    <x:row r="66" ht="23" customHeight="1">
      <x:c r="A66" s="16"/>
      <x:c r="B66" s="8"/>
      <x:c r="C66" s="14"/>
      <x:c r="D66" s="8"/>
      <x:c r="E66" s="9" t="str">
        <x:f>IF(B66="","",IF(COUNTIFS('Ученики'!$A$7:$A$56,B66)=1,"","Проверьте ID"))</x:f>
      </x:c>
    </x:row>
    <x:row r="67" ht="23" customHeight="1">
      <x:c r="A67" s="16"/>
      <x:c r="B67" s="8"/>
      <x:c r="C67" s="14"/>
      <x:c r="D67" s="8"/>
      <x:c r="E67" s="9" t="str">
        <x:f>IF(B67="","",IF(COUNTIFS('Ученики'!$A$7:$A$56,B67)=1,"","Проверьте ID"))</x:f>
      </x:c>
    </x:row>
    <x:row r="68" ht="23" customHeight="1">
      <x:c r="A68" s="16"/>
      <x:c r="B68" s="8"/>
      <x:c r="C68" s="14"/>
      <x:c r="D68" s="8"/>
      <x:c r="E68" s="9" t="str">
        <x:f>IF(B68="","",IF(COUNTIFS('Ученики'!$A$7:$A$56,B68)=1,"","Проверьте ID"))</x:f>
      </x:c>
    </x:row>
    <x:row r="69" ht="23" customHeight="1">
      <x:c r="A69" s="16"/>
      <x:c r="B69" s="8"/>
      <x:c r="C69" s="14"/>
      <x:c r="D69" s="8"/>
      <x:c r="E69" s="9" t="str">
        <x:f>IF(B69="","",IF(COUNTIFS('Ученики'!$A$7:$A$56,B69)=1,"","Проверьте ID"))</x:f>
      </x:c>
    </x:row>
    <x:row r="70" ht="23" customHeight="1">
      <x:c r="A70" s="16"/>
      <x:c r="B70" s="8"/>
      <x:c r="C70" s="14"/>
      <x:c r="D70" s="8"/>
      <x:c r="E70" s="9" t="str">
        <x:f>IF(B70="","",IF(COUNTIFS('Ученики'!$A$7:$A$56,B70)=1,"","Проверьте ID"))</x:f>
      </x:c>
    </x:row>
    <x:row r="71" ht="23" customHeight="1">
      <x:c r="A71" s="16"/>
      <x:c r="B71" s="8"/>
      <x:c r="C71" s="14"/>
      <x:c r="D71" s="8"/>
      <x:c r="E71" s="9" t="str">
        <x:f>IF(B71="","",IF(COUNTIFS('Ученики'!$A$7:$A$56,B71)=1,"","Проверьте ID"))</x:f>
      </x:c>
    </x:row>
    <x:row r="72" ht="23" customHeight="1">
      <x:c r="A72" s="16"/>
      <x:c r="B72" s="8"/>
      <x:c r="C72" s="14"/>
      <x:c r="D72" s="8"/>
      <x:c r="E72" s="9" t="str">
        <x:f>IF(B72="","",IF(COUNTIFS('Ученики'!$A$7:$A$56,B72)=1,"","Проверьте ID"))</x:f>
      </x:c>
    </x:row>
    <x:row r="73" ht="23" customHeight="1">
      <x:c r="A73" s="16"/>
      <x:c r="B73" s="8"/>
      <x:c r="C73" s="14"/>
      <x:c r="D73" s="8"/>
      <x:c r="E73" s="9" t="str">
        <x:f>IF(B73="","",IF(COUNTIFS('Ученики'!$A$7:$A$56,B73)=1,"","Проверьте ID"))</x:f>
      </x:c>
    </x:row>
    <x:row r="74" ht="23" customHeight="1">
      <x:c r="A74" s="16"/>
      <x:c r="B74" s="8"/>
      <x:c r="C74" s="14"/>
      <x:c r="D74" s="8"/>
      <x:c r="E74" s="9" t="str">
        <x:f>IF(B74="","",IF(COUNTIFS('Ученики'!$A$7:$A$56,B74)=1,"","Проверьте ID"))</x:f>
      </x:c>
    </x:row>
    <x:row r="75" ht="23" customHeight="1">
      <x:c r="A75" s="16"/>
      <x:c r="B75" s="8"/>
      <x:c r="C75" s="14"/>
      <x:c r="D75" s="8"/>
      <x:c r="E75" s="9" t="str">
        <x:f>IF(B75="","",IF(COUNTIFS('Ученики'!$A$7:$A$56,B75)=1,"","Проверьте ID"))</x:f>
      </x:c>
    </x:row>
    <x:row r="76" ht="23" customHeight="1">
      <x:c r="A76" s="16"/>
      <x:c r="B76" s="8"/>
      <x:c r="C76" s="14"/>
      <x:c r="D76" s="8"/>
      <x:c r="E76" s="9" t="str">
        <x:f>IF(B76="","",IF(COUNTIFS('Ученики'!$A$7:$A$56,B76)=1,"","Проверьте ID"))</x:f>
      </x:c>
    </x:row>
    <x:row r="77" ht="23" customHeight="1">
      <x:c r="A77" s="16"/>
      <x:c r="B77" s="8"/>
      <x:c r="C77" s="14"/>
      <x:c r="D77" s="8"/>
      <x:c r="E77" s="9" t="str">
        <x:f>IF(B77="","",IF(COUNTIFS('Ученики'!$A$7:$A$56,B77)=1,"","Проверьте ID"))</x:f>
      </x:c>
    </x:row>
    <x:row r="78" ht="23" customHeight="1">
      <x:c r="A78" s="16"/>
      <x:c r="B78" s="8"/>
      <x:c r="C78" s="14"/>
      <x:c r="D78" s="8"/>
      <x:c r="E78" s="9" t="str">
        <x:f>IF(B78="","",IF(COUNTIFS('Ученики'!$A$7:$A$56,B78)=1,"","Проверьте ID"))</x:f>
      </x:c>
    </x:row>
    <x:row r="79" ht="23" customHeight="1">
      <x:c r="A79" s="16"/>
      <x:c r="B79" s="8"/>
      <x:c r="C79" s="14"/>
      <x:c r="D79" s="8"/>
      <x:c r="E79" s="9" t="str">
        <x:f>IF(B79="","",IF(COUNTIFS('Ученики'!$A$7:$A$56,B79)=1,"","Проверьте ID"))</x:f>
      </x:c>
    </x:row>
    <x:row r="80" ht="23" customHeight="1">
      <x:c r="A80" s="16"/>
      <x:c r="B80" s="8"/>
      <x:c r="C80" s="14"/>
      <x:c r="D80" s="8"/>
      <x:c r="E80" s="9" t="str">
        <x:f>IF(B80="","",IF(COUNTIFS('Ученики'!$A$7:$A$56,B80)=1,"","Проверьте ID"))</x:f>
      </x:c>
    </x:row>
    <x:row r="81" ht="23" customHeight="1">
      <x:c r="A81" s="16"/>
      <x:c r="B81" s="8"/>
      <x:c r="C81" s="14"/>
      <x:c r="D81" s="8"/>
      <x:c r="E81" s="9" t="str">
        <x:f>IF(B81="","",IF(COUNTIFS('Ученики'!$A$7:$A$56,B81)=1,"","Проверьте ID"))</x:f>
      </x:c>
    </x:row>
    <x:row r="82" ht="23" customHeight="1">
      <x:c r="A82" s="16"/>
      <x:c r="B82" s="8"/>
      <x:c r="C82" s="14"/>
      <x:c r="D82" s="8"/>
      <x:c r="E82" s="9" t="str">
        <x:f>IF(B82="","",IF(COUNTIFS('Ученики'!$A$7:$A$56,B82)=1,"","Проверьте ID"))</x:f>
      </x:c>
    </x:row>
    <x:row r="83" ht="23" customHeight="1">
      <x:c r="A83" s="16"/>
      <x:c r="B83" s="8"/>
      <x:c r="C83" s="14"/>
      <x:c r="D83" s="8"/>
      <x:c r="E83" s="9" t="str">
        <x:f>IF(B83="","",IF(COUNTIFS('Ученики'!$A$7:$A$56,B83)=1,"","Проверьте ID"))</x:f>
      </x:c>
    </x:row>
    <x:row r="84" ht="23" customHeight="1">
      <x:c r="A84" s="16"/>
      <x:c r="B84" s="8"/>
      <x:c r="C84" s="14"/>
      <x:c r="D84" s="8"/>
      <x:c r="E84" s="9" t="str">
        <x:f>IF(B84="","",IF(COUNTIFS('Ученики'!$A$7:$A$56,B84)=1,"","Проверьте ID"))</x:f>
      </x:c>
    </x:row>
    <x:row r="85" ht="23" customHeight="1">
      <x:c r="A85" s="16"/>
      <x:c r="B85" s="8"/>
      <x:c r="C85" s="14"/>
      <x:c r="D85" s="8"/>
      <x:c r="E85" s="9" t="str">
        <x:f>IF(B85="","",IF(COUNTIFS('Ученики'!$A$7:$A$56,B85)=1,"","Проверьте ID"))</x:f>
      </x:c>
    </x:row>
    <x:row r="86" ht="23" customHeight="1">
      <x:c r="A86" s="16"/>
      <x:c r="B86" s="8"/>
      <x:c r="C86" s="14"/>
      <x:c r="D86" s="8"/>
      <x:c r="E86" s="9" t="str">
        <x:f>IF(B86="","",IF(COUNTIFS('Ученики'!$A$7:$A$56,B86)=1,"","Проверьте ID"))</x:f>
      </x:c>
    </x:row>
    <x:row r="87" ht="23" customHeight="1">
      <x:c r="A87" s="16"/>
      <x:c r="B87" s="8"/>
      <x:c r="C87" s="14"/>
      <x:c r="D87" s="8"/>
      <x:c r="E87" s="9" t="str">
        <x:f>IF(B87="","",IF(COUNTIFS('Ученики'!$A$7:$A$56,B87)=1,"","Проверьте ID"))</x:f>
      </x:c>
    </x:row>
    <x:row r="88" ht="23" customHeight="1">
      <x:c r="A88" s="16"/>
      <x:c r="B88" s="8"/>
      <x:c r="C88" s="14"/>
      <x:c r="D88" s="8"/>
      <x:c r="E88" s="9" t="str">
        <x:f>IF(B88="","",IF(COUNTIFS('Ученики'!$A$7:$A$56,B88)=1,"","Проверьте ID"))</x:f>
      </x:c>
    </x:row>
    <x:row r="89" ht="23" customHeight="1">
      <x:c r="A89" s="16"/>
      <x:c r="B89" s="8"/>
      <x:c r="C89" s="14"/>
      <x:c r="D89" s="8"/>
      <x:c r="E89" s="9" t="str">
        <x:f>IF(B89="","",IF(COUNTIFS('Ученики'!$A$7:$A$56,B89)=1,"","Проверьте ID"))</x:f>
      </x:c>
    </x:row>
    <x:row r="90" ht="23" customHeight="1">
      <x:c r="A90" s="16"/>
      <x:c r="B90" s="8"/>
      <x:c r="C90" s="14"/>
      <x:c r="D90" s="8"/>
      <x:c r="E90" s="9" t="str">
        <x:f>IF(B90="","",IF(COUNTIFS('Ученики'!$A$7:$A$56,B90)=1,"","Проверьте ID"))</x:f>
      </x:c>
    </x:row>
    <x:row r="91" ht="23" customHeight="1">
      <x:c r="A91" s="16"/>
      <x:c r="B91" s="8"/>
      <x:c r="C91" s="14"/>
      <x:c r="D91" s="8"/>
      <x:c r="E91" s="9" t="str">
        <x:f>IF(B91="","",IF(COUNTIFS('Ученики'!$A$7:$A$56,B91)=1,"","Проверьте ID"))</x:f>
      </x:c>
    </x:row>
    <x:row r="92" ht="23" customHeight="1">
      <x:c r="A92" s="16"/>
      <x:c r="B92" s="8"/>
      <x:c r="C92" s="14"/>
      <x:c r="D92" s="8"/>
      <x:c r="E92" s="9" t="str">
        <x:f>IF(B92="","",IF(COUNTIFS('Ученики'!$A$7:$A$56,B92)=1,"","Проверьте ID"))</x:f>
      </x:c>
    </x:row>
    <x:row r="93" ht="23" customHeight="1">
      <x:c r="A93" s="16"/>
      <x:c r="B93" s="8"/>
      <x:c r="C93" s="14"/>
      <x:c r="D93" s="8"/>
      <x:c r="E93" s="9" t="str">
        <x:f>IF(B93="","",IF(COUNTIFS('Ученики'!$A$7:$A$56,B93)=1,"","Проверьте ID"))</x:f>
      </x:c>
    </x:row>
    <x:row r="94" ht="23" customHeight="1">
      <x:c r="A94" s="16"/>
      <x:c r="B94" s="8"/>
      <x:c r="C94" s="14"/>
      <x:c r="D94" s="8"/>
      <x:c r="E94" s="9" t="str">
        <x:f>IF(B94="","",IF(COUNTIFS('Ученики'!$A$7:$A$56,B94)=1,"","Проверьте ID"))</x:f>
      </x:c>
    </x:row>
    <x:row r="95" ht="23" customHeight="1">
      <x:c r="A95" s="16"/>
      <x:c r="B95" s="8"/>
      <x:c r="C95" s="14"/>
      <x:c r="D95" s="8"/>
      <x:c r="E95" s="9" t="str">
        <x:f>IF(B95="","",IF(COUNTIFS('Ученики'!$A$7:$A$56,B95)=1,"","Проверьте ID"))</x:f>
      </x:c>
    </x:row>
    <x:row r="96" ht="23" customHeight="1">
      <x:c r="A96" s="16"/>
      <x:c r="B96" s="8"/>
      <x:c r="C96" s="14"/>
      <x:c r="D96" s="8"/>
      <x:c r="E96" s="9" t="str">
        <x:f>IF(B96="","",IF(COUNTIFS('Ученики'!$A$7:$A$56,B96)=1,"","Проверьте ID"))</x:f>
      </x:c>
    </x:row>
    <x:row r="97" ht="23" customHeight="1">
      <x:c r="A97" s="16"/>
      <x:c r="B97" s="8"/>
      <x:c r="C97" s="14"/>
      <x:c r="D97" s="8"/>
      <x:c r="E97" s="9" t="str">
        <x:f>IF(B97="","",IF(COUNTIFS('Ученики'!$A$7:$A$56,B97)=1,"","Проверьте ID"))</x:f>
      </x:c>
    </x:row>
    <x:row r="98" ht="23" customHeight="1">
      <x:c r="A98" s="16"/>
      <x:c r="B98" s="8"/>
      <x:c r="C98" s="14"/>
      <x:c r="D98" s="8"/>
      <x:c r="E98" s="9" t="str">
        <x:f>IF(B98="","",IF(COUNTIFS('Ученики'!$A$7:$A$56,B98)=1,"","Проверьте ID"))</x:f>
      </x:c>
    </x:row>
    <x:row r="99" ht="23" customHeight="1">
      <x:c r="A99" s="16"/>
      <x:c r="B99" s="8"/>
      <x:c r="C99" s="14"/>
      <x:c r="D99" s="8"/>
      <x:c r="E99" s="9" t="str">
        <x:f>IF(B99="","",IF(COUNTIFS('Ученики'!$A$7:$A$56,B99)=1,"","Проверьте ID"))</x:f>
      </x:c>
    </x:row>
    <x:row r="100" ht="23" customHeight="1">
      <x:c r="A100" s="16"/>
      <x:c r="B100" s="8"/>
      <x:c r="C100" s="14"/>
      <x:c r="D100" s="8"/>
      <x:c r="E100" s="9" t="str">
        <x:f>IF(B100="","",IF(COUNTIFS('Ученики'!$A$7:$A$56,B100)=1,"","Проверьте ID"))</x:f>
      </x:c>
    </x:row>
    <x:row r="101" ht="23" customHeight="1">
      <x:c r="A101" s="16"/>
      <x:c r="B101" s="8"/>
      <x:c r="C101" s="14"/>
      <x:c r="D101" s="8"/>
      <x:c r="E101" s="9" t="str">
        <x:f>IF(B101="","",IF(COUNTIFS('Ученики'!$A$7:$A$56,B101)=1,"","Проверьте ID"))</x:f>
      </x:c>
    </x:row>
    <x:row r="102" ht="23" customHeight="1">
      <x:c r="A102" s="16"/>
      <x:c r="B102" s="8"/>
      <x:c r="C102" s="14"/>
      <x:c r="D102" s="8"/>
      <x:c r="E102" s="9" t="str">
        <x:f>IF(B102="","",IF(COUNTIFS('Ученики'!$A$7:$A$56,B102)=1,"","Проверьте ID"))</x:f>
      </x:c>
    </x:row>
    <x:row r="103" ht="23" customHeight="1">
      <x:c r="A103" s="16"/>
      <x:c r="B103" s="8"/>
      <x:c r="C103" s="14"/>
      <x:c r="D103" s="8"/>
      <x:c r="E103" s="9" t="str">
        <x:f>IF(B103="","",IF(COUNTIFS('Ученики'!$A$7:$A$56,B103)=1,"","Проверьте ID"))</x:f>
      </x:c>
    </x:row>
    <x:row r="104" ht="23" customHeight="1">
      <x:c r="A104" s="16"/>
      <x:c r="B104" s="8"/>
      <x:c r="C104" s="14"/>
      <x:c r="D104" s="8"/>
      <x:c r="E104" s="9" t="str">
        <x:f>IF(B104="","",IF(COUNTIFS('Ученики'!$A$7:$A$56,B104)=1,"","Проверьте ID"))</x:f>
      </x:c>
    </x:row>
    <x:row r="105" ht="23" customHeight="1">
      <x:c r="A105" s="16"/>
      <x:c r="B105" s="8"/>
      <x:c r="C105" s="14"/>
      <x:c r="D105" s="8"/>
      <x:c r="E105" s="9" t="str">
        <x:f>IF(B105="","",IF(COUNTIFS('Ученики'!$A$7:$A$56,B105)=1,"","Проверьте ID"))</x:f>
      </x:c>
    </x:row>
    <x:row r="106" ht="23" customHeight="1">
      <x:c r="A106" s="16"/>
      <x:c r="B106" s="8"/>
      <x:c r="C106" s="14"/>
      <x:c r="D106" s="8"/>
      <x:c r="E106" s="9" t="str">
        <x:f>IF(B106="","",IF(COUNTIFS('Ученики'!$A$7:$A$56,B106)=1,"","Проверьте ID"))</x:f>
      </x:c>
    </x:row>
    <x:row r="107" ht="23" customHeight="1">
      <x:c r="A107" s="16"/>
      <x:c r="B107" s="8"/>
      <x:c r="C107" s="14"/>
      <x:c r="D107" s="8"/>
      <x:c r="E107" s="9" t="str">
        <x:f>IF(B107="","",IF(COUNTIFS('Ученики'!$A$7:$A$56,B107)=1,"","Проверьте ID"))</x:f>
      </x:c>
    </x:row>
    <x:row r="108" ht="23" customHeight="1">
      <x:c r="A108" s="16"/>
      <x:c r="B108" s="8"/>
      <x:c r="C108" s="14"/>
      <x:c r="D108" s="8"/>
      <x:c r="E108" s="9" t="str">
        <x:f>IF(B108="","",IF(COUNTIFS('Ученики'!$A$7:$A$56,B108)=1,"","Проверьте ID"))</x:f>
      </x:c>
    </x:row>
    <x:row r="109" ht="23" customHeight="1">
      <x:c r="A109" s="16"/>
      <x:c r="B109" s="8"/>
      <x:c r="C109" s="14"/>
      <x:c r="D109" s="8"/>
      <x:c r="E109" s="9" t="str">
        <x:f>IF(B109="","",IF(COUNTIFS('Ученики'!$A$7:$A$56,B109)=1,"","Проверьте ID"))</x:f>
      </x:c>
    </x:row>
    <x:row r="110" ht="23" customHeight="1">
      <x:c r="A110" s="16"/>
      <x:c r="B110" s="8"/>
      <x:c r="C110" s="14"/>
      <x:c r="D110" s="8"/>
      <x:c r="E110" s="9" t="str">
        <x:f>IF(B110="","",IF(COUNTIFS('Ученики'!$A$7:$A$56,B110)=1,"","Проверьте ID"))</x:f>
      </x:c>
    </x:row>
    <x:row r="111" ht="23" customHeight="1">
      <x:c r="A111" s="16"/>
      <x:c r="B111" s="8"/>
      <x:c r="C111" s="14"/>
      <x:c r="D111" s="8"/>
      <x:c r="E111" s="9" t="str">
        <x:f>IF(B111="","",IF(COUNTIFS('Ученики'!$A$7:$A$56,B111)=1,"","Проверьте ID"))</x:f>
      </x:c>
    </x:row>
    <x:row r="112" ht="23" customHeight="1">
      <x:c r="A112" s="16"/>
      <x:c r="B112" s="8"/>
      <x:c r="C112" s="14"/>
      <x:c r="D112" s="8"/>
      <x:c r="E112" s="9" t="str">
        <x:f>IF(B112="","",IF(COUNTIFS('Ученики'!$A$7:$A$56,B112)=1,"","Проверьте ID"))</x:f>
      </x:c>
    </x:row>
    <x:row r="113" ht="23" customHeight="1">
      <x:c r="A113" s="16"/>
      <x:c r="B113" s="8"/>
      <x:c r="C113" s="14"/>
      <x:c r="D113" s="8"/>
      <x:c r="E113" s="9" t="str">
        <x:f>IF(B113="","",IF(COUNTIFS('Ученики'!$A$7:$A$56,B113)=1,"","Проверьте ID"))</x:f>
      </x:c>
    </x:row>
    <x:row r="114" ht="23" customHeight="1">
      <x:c r="A114" s="16"/>
      <x:c r="B114" s="8"/>
      <x:c r="C114" s="14"/>
      <x:c r="D114" s="8"/>
      <x:c r="E114" s="9" t="str">
        <x:f>IF(B114="","",IF(COUNTIFS('Ученики'!$A$7:$A$56,B114)=1,"","Проверьте ID"))</x:f>
      </x:c>
    </x:row>
    <x:row r="115" ht="23" customHeight="1">
      <x:c r="A115" s="16"/>
      <x:c r="B115" s="8"/>
      <x:c r="C115" s="14"/>
      <x:c r="D115" s="8"/>
      <x:c r="E115" s="9" t="str">
        <x:f>IF(B115="","",IF(COUNTIFS('Ученики'!$A$7:$A$56,B115)=1,"","Проверьте ID"))</x:f>
      </x:c>
    </x:row>
    <x:row r="116" ht="23" customHeight="1">
      <x:c r="A116" s="16"/>
      <x:c r="B116" s="8"/>
      <x:c r="C116" s="14"/>
      <x:c r="D116" s="8"/>
      <x:c r="E116" s="9" t="str">
        <x:f>IF(B116="","",IF(COUNTIFS('Ученики'!$A$7:$A$56,B116)=1,"","Проверьте ID"))</x:f>
      </x:c>
    </x:row>
    <x:row r="117" ht="23" customHeight="1">
      <x:c r="A117" s="16"/>
      <x:c r="B117" s="8"/>
      <x:c r="C117" s="14"/>
      <x:c r="D117" s="8"/>
      <x:c r="E117" s="9" t="str">
        <x:f>IF(B117="","",IF(COUNTIFS('Ученики'!$A$7:$A$56,B117)=1,"","Проверьте ID"))</x:f>
      </x:c>
    </x:row>
    <x:row r="118" ht="23" customHeight="1">
      <x:c r="A118" s="16"/>
      <x:c r="B118" s="8"/>
      <x:c r="C118" s="14"/>
      <x:c r="D118" s="8"/>
      <x:c r="E118" s="9" t="str">
        <x:f>IF(B118="","",IF(COUNTIFS('Ученики'!$A$7:$A$56,B118)=1,"","Проверьте ID"))</x:f>
      </x:c>
    </x:row>
    <x:row r="119" ht="23" customHeight="1">
      <x:c r="A119" s="16"/>
      <x:c r="B119" s="8"/>
      <x:c r="C119" s="14"/>
      <x:c r="D119" s="8"/>
      <x:c r="E119" s="9" t="str">
        <x:f>IF(B119="","",IF(COUNTIFS('Ученики'!$A$7:$A$56,B119)=1,"","Проверьте ID"))</x:f>
      </x:c>
    </x:row>
    <x:row r="120" ht="23" customHeight="1">
      <x:c r="A120" s="16"/>
      <x:c r="B120" s="8"/>
      <x:c r="C120" s="14"/>
      <x:c r="D120" s="8"/>
      <x:c r="E120" s="9" t="str">
        <x:f>IF(B120="","",IF(COUNTIFS('Ученики'!$A$7:$A$56,B120)=1,"","Проверьте ID"))</x:f>
      </x:c>
    </x:row>
    <x:row r="121" ht="23" customHeight="1">
      <x:c r="A121" s="16"/>
      <x:c r="B121" s="8"/>
      <x:c r="C121" s="14"/>
      <x:c r="D121" s="8"/>
      <x:c r="E121" s="9" t="str">
        <x:f>IF(B121="","",IF(COUNTIFS('Ученики'!$A$7:$A$56,B121)=1,"","Проверьте ID"))</x:f>
      </x:c>
    </x:row>
    <x:row r="122" ht="23" customHeight="1">
      <x:c r="A122" s="16"/>
      <x:c r="B122" s="8"/>
      <x:c r="C122" s="14"/>
      <x:c r="D122" s="8"/>
      <x:c r="E122" s="9" t="str">
        <x:f>IF(B122="","",IF(COUNTIFS('Ученики'!$A$7:$A$56,B122)=1,"","Проверьте ID"))</x:f>
      </x:c>
    </x:row>
    <x:row r="123" ht="23" customHeight="1">
      <x:c r="A123" s="16"/>
      <x:c r="B123" s="8"/>
      <x:c r="C123" s="14"/>
      <x:c r="D123" s="8"/>
      <x:c r="E123" s="9" t="str">
        <x:f>IF(B123="","",IF(COUNTIFS('Ученики'!$A$7:$A$56,B123)=1,"","Проверьте ID"))</x:f>
      </x:c>
    </x:row>
    <x:row r="124" ht="23" customHeight="1">
      <x:c r="A124" s="16"/>
      <x:c r="B124" s="8"/>
      <x:c r="C124" s="14"/>
      <x:c r="D124" s="8"/>
      <x:c r="E124" s="9" t="str">
        <x:f>IF(B124="","",IF(COUNTIFS('Ученики'!$A$7:$A$56,B124)=1,"","Проверьте ID"))</x:f>
      </x:c>
    </x:row>
    <x:row r="125" ht="23" customHeight="1">
      <x:c r="A125" s="16"/>
      <x:c r="B125" s="8"/>
      <x:c r="C125" s="14"/>
      <x:c r="D125" s="8"/>
      <x:c r="E125" s="9" t="str">
        <x:f>IF(B125="","",IF(COUNTIFS('Ученики'!$A$7:$A$56,B125)=1,"","Проверьте ID"))</x:f>
      </x:c>
    </x:row>
    <x:row r="126" ht="23" customHeight="1">
      <x:c r="A126" s="16"/>
      <x:c r="B126" s="8"/>
      <x:c r="C126" s="14"/>
      <x:c r="D126" s="8"/>
      <x:c r="E126" s="9" t="str">
        <x:f>IF(B126="","",IF(COUNTIFS('Ученики'!$A$7:$A$56,B126)=1,"","Проверьте ID"))</x:f>
      </x:c>
    </x:row>
    <x:row r="127" ht="23" customHeight="1">
      <x:c r="A127" s="16"/>
      <x:c r="B127" s="8"/>
      <x:c r="C127" s="14"/>
      <x:c r="D127" s="8"/>
      <x:c r="E127" s="9" t="str">
        <x:f>IF(B127="","",IF(COUNTIFS('Ученики'!$A$7:$A$56,B127)=1,"","Проверьте ID"))</x:f>
      </x:c>
    </x:row>
    <x:row r="128" ht="23" customHeight="1">
      <x:c r="A128" s="16"/>
      <x:c r="B128" s="8"/>
      <x:c r="C128" s="14"/>
      <x:c r="D128" s="8"/>
      <x:c r="E128" s="9" t="str">
        <x:f>IF(B128="","",IF(COUNTIFS('Ученики'!$A$7:$A$56,B128)=1,"","Проверьте ID"))</x:f>
      </x:c>
    </x:row>
    <x:row r="129" ht="23" customHeight="1">
      <x:c r="A129" s="16"/>
      <x:c r="B129" s="8"/>
      <x:c r="C129" s="14"/>
      <x:c r="D129" s="8"/>
      <x:c r="E129" s="9" t="str">
        <x:f>IF(B129="","",IF(COUNTIFS('Ученики'!$A$7:$A$56,B129)=1,"","Проверьте ID"))</x:f>
      </x:c>
    </x:row>
    <x:row r="130" ht="23" customHeight="1">
      <x:c r="A130" s="16"/>
      <x:c r="B130" s="8"/>
      <x:c r="C130" s="14"/>
      <x:c r="D130" s="8"/>
      <x:c r="E130" s="9" t="str">
        <x:f>IF(B130="","",IF(COUNTIFS('Ученики'!$A$7:$A$56,B130)=1,"","Проверьте ID"))</x:f>
      </x:c>
    </x:row>
    <x:row r="131" ht="23" customHeight="1">
      <x:c r="A131" s="16"/>
      <x:c r="B131" s="8"/>
      <x:c r="C131" s="14"/>
      <x:c r="D131" s="8"/>
      <x:c r="E131" s="9" t="str">
        <x:f>IF(B131="","",IF(COUNTIFS('Ученики'!$A$7:$A$56,B131)=1,"","Проверьте ID"))</x:f>
      </x:c>
    </x:row>
    <x:row r="132" ht="23" customHeight="1">
      <x:c r="A132" s="16"/>
      <x:c r="B132" s="8"/>
      <x:c r="C132" s="14"/>
      <x:c r="D132" s="8"/>
      <x:c r="E132" s="9" t="str">
        <x:f>IF(B132="","",IF(COUNTIFS('Ученики'!$A$7:$A$56,B132)=1,"","Проверьте ID"))</x:f>
      </x:c>
    </x:row>
    <x:row r="133" ht="23" customHeight="1">
      <x:c r="A133" s="16"/>
      <x:c r="B133" s="8"/>
      <x:c r="C133" s="14"/>
      <x:c r="D133" s="8"/>
      <x:c r="E133" s="9" t="str">
        <x:f>IF(B133="","",IF(COUNTIFS('Ученики'!$A$7:$A$56,B133)=1,"","Проверьте ID"))</x:f>
      </x:c>
    </x:row>
    <x:row r="134" ht="23" customHeight="1">
      <x:c r="A134" s="16"/>
      <x:c r="B134" s="8"/>
      <x:c r="C134" s="14"/>
      <x:c r="D134" s="8"/>
      <x:c r="E134" s="9" t="str">
        <x:f>IF(B134="","",IF(COUNTIFS('Ученики'!$A$7:$A$56,B134)=1,"","Проверьте ID"))</x:f>
      </x:c>
    </x:row>
    <x:row r="135" ht="23" customHeight="1">
      <x:c r="A135" s="16"/>
      <x:c r="B135" s="8"/>
      <x:c r="C135" s="14"/>
      <x:c r="D135" s="8"/>
      <x:c r="E135" s="9" t="str">
        <x:f>IF(B135="","",IF(COUNTIFS('Ученики'!$A$7:$A$56,B135)=1,"","Проверьте ID"))</x:f>
      </x:c>
    </x:row>
    <x:row r="136" ht="23" customHeight="1">
      <x:c r="A136" s="16"/>
      <x:c r="B136" s="8"/>
      <x:c r="C136" s="14"/>
      <x:c r="D136" s="8"/>
      <x:c r="E136" s="9" t="str">
        <x:f>IF(B136="","",IF(COUNTIFS('Ученики'!$A$7:$A$56,B136)=1,"","Проверьте ID"))</x:f>
      </x:c>
    </x:row>
    <x:row r="137" ht="23" customHeight="1">
      <x:c r="A137" s="16"/>
      <x:c r="B137" s="8"/>
      <x:c r="C137" s="14"/>
      <x:c r="D137" s="8"/>
      <x:c r="E137" s="9" t="str">
        <x:f>IF(B137="","",IF(COUNTIFS('Ученики'!$A$7:$A$56,B137)=1,"","Проверьте ID"))</x:f>
      </x:c>
    </x:row>
    <x:row r="138" ht="23" customHeight="1">
      <x:c r="A138" s="16"/>
      <x:c r="B138" s="8"/>
      <x:c r="C138" s="14"/>
      <x:c r="D138" s="8"/>
      <x:c r="E138" s="9" t="str">
        <x:f>IF(B138="","",IF(COUNTIFS('Ученики'!$A$7:$A$56,B138)=1,"","Проверьте ID"))</x:f>
      </x:c>
    </x:row>
    <x:row r="139" ht="23" customHeight="1">
      <x:c r="A139" s="16"/>
      <x:c r="B139" s="8"/>
      <x:c r="C139" s="14"/>
      <x:c r="D139" s="8"/>
      <x:c r="E139" s="9" t="str">
        <x:f>IF(B139="","",IF(COUNTIFS('Ученики'!$A$7:$A$56,B139)=1,"","Проверьте ID"))</x:f>
      </x:c>
    </x:row>
    <x:row r="140" ht="23" customHeight="1">
      <x:c r="A140" s="16"/>
      <x:c r="B140" s="8"/>
      <x:c r="C140" s="14"/>
      <x:c r="D140" s="8"/>
      <x:c r="E140" s="9" t="str">
        <x:f>IF(B140="","",IF(COUNTIFS('Ученики'!$A$7:$A$56,B140)=1,"","Проверьте ID"))</x:f>
      </x:c>
    </x:row>
    <x:row r="141" ht="23" customHeight="1">
      <x:c r="A141" s="16"/>
      <x:c r="B141" s="8"/>
      <x:c r="C141" s="14"/>
      <x:c r="D141" s="8"/>
      <x:c r="E141" s="9" t="str">
        <x:f>IF(B141="","",IF(COUNTIFS('Ученики'!$A$7:$A$56,B141)=1,"","Проверьте ID"))</x:f>
      </x:c>
    </x:row>
    <x:row r="142" ht="23" customHeight="1">
      <x:c r="A142" s="16"/>
      <x:c r="B142" s="8"/>
      <x:c r="C142" s="14"/>
      <x:c r="D142" s="8"/>
      <x:c r="E142" s="9" t="str">
        <x:f>IF(B142="","",IF(COUNTIFS('Ученики'!$A$7:$A$56,B142)=1,"","Проверьте ID"))</x:f>
      </x:c>
    </x:row>
    <x:row r="143" ht="23" customHeight="1">
      <x:c r="A143" s="16"/>
      <x:c r="B143" s="8"/>
      <x:c r="C143" s="14"/>
      <x:c r="D143" s="8"/>
      <x:c r="E143" s="9" t="str">
        <x:f>IF(B143="","",IF(COUNTIFS('Ученики'!$A$7:$A$56,B143)=1,"","Проверьте ID"))</x:f>
      </x:c>
    </x:row>
    <x:row r="144" ht="23" customHeight="1">
      <x:c r="A144" s="16"/>
      <x:c r="B144" s="8"/>
      <x:c r="C144" s="14"/>
      <x:c r="D144" s="8"/>
      <x:c r="E144" s="9" t="str">
        <x:f>IF(B144="","",IF(COUNTIFS('Ученики'!$A$7:$A$56,B144)=1,"","Проверьте ID"))</x:f>
      </x:c>
    </x:row>
    <x:row r="145" ht="23" customHeight="1">
      <x:c r="A145" s="16"/>
      <x:c r="B145" s="8"/>
      <x:c r="C145" s="14"/>
      <x:c r="D145" s="8"/>
      <x:c r="E145" s="9" t="str">
        <x:f>IF(B145="","",IF(COUNTIFS('Ученики'!$A$7:$A$56,B145)=1,"","Проверьте ID"))</x:f>
      </x:c>
    </x:row>
    <x:row r="146" ht="23" customHeight="1">
      <x:c r="A146" s="16"/>
      <x:c r="B146" s="8"/>
      <x:c r="C146" s="14"/>
      <x:c r="D146" s="8"/>
      <x:c r="E146" s="9" t="str">
        <x:f>IF(B146="","",IF(COUNTIFS('Ученики'!$A$7:$A$56,B146)=1,"","Проверьте ID"))</x:f>
      </x:c>
    </x:row>
    <x:row r="147" ht="23" customHeight="1">
      <x:c r="A147" s="16"/>
      <x:c r="B147" s="8"/>
      <x:c r="C147" s="14"/>
      <x:c r="D147" s="8"/>
      <x:c r="E147" s="9" t="str">
        <x:f>IF(B147="","",IF(COUNTIFS('Ученики'!$A$7:$A$56,B147)=1,"","Проверьте ID"))</x:f>
      </x:c>
    </x:row>
    <x:row r="148" ht="23" customHeight="1">
      <x:c r="A148" s="16"/>
      <x:c r="B148" s="8"/>
      <x:c r="C148" s="14"/>
      <x:c r="D148" s="8"/>
      <x:c r="E148" s="9" t="str">
        <x:f>IF(B148="","",IF(COUNTIFS('Ученики'!$A$7:$A$56,B148)=1,"","Проверьте ID"))</x:f>
      </x:c>
    </x:row>
    <x:row r="149" ht="23" customHeight="1">
      <x:c r="A149" s="16"/>
      <x:c r="B149" s="8"/>
      <x:c r="C149" s="14"/>
      <x:c r="D149" s="8"/>
      <x:c r="E149" s="9" t="str">
        <x:f>IF(B149="","",IF(COUNTIFS('Ученики'!$A$7:$A$56,B149)=1,"","Проверьте ID"))</x:f>
      </x:c>
    </x:row>
    <x:row r="150" ht="23" customHeight="1">
      <x:c r="A150" s="16"/>
      <x:c r="B150" s="8"/>
      <x:c r="C150" s="14"/>
      <x:c r="D150" s="8"/>
      <x:c r="E150" s="9" t="str">
        <x:f>IF(B150="","",IF(COUNTIFS('Ученики'!$A$7:$A$56,B150)=1,"","Проверьте ID"))</x:f>
      </x:c>
    </x:row>
    <x:row r="151" ht="23" customHeight="1">
      <x:c r="A151" s="16"/>
      <x:c r="B151" s="8"/>
      <x:c r="C151" s="14"/>
      <x:c r="D151" s="8"/>
      <x:c r="E151" s="9" t="str">
        <x:f>IF(B151="","",IF(COUNTIFS('Ученики'!$A$7:$A$56,B151)=1,"","Проверьте ID"))</x:f>
      </x:c>
    </x:row>
    <x:row r="152" ht="23" customHeight="1">
      <x:c r="A152" s="16"/>
      <x:c r="B152" s="8"/>
      <x:c r="C152" s="14"/>
      <x:c r="D152" s="8"/>
      <x:c r="E152" s="9" t="str">
        <x:f>IF(B152="","",IF(COUNTIFS('Ученики'!$A$7:$A$56,B152)=1,"","Проверьте ID"))</x:f>
      </x:c>
    </x:row>
    <x:row r="153" ht="23" customHeight="1">
      <x:c r="A153" s="16"/>
      <x:c r="B153" s="8"/>
      <x:c r="C153" s="14"/>
      <x:c r="D153" s="8"/>
      <x:c r="E153" s="9" t="str">
        <x:f>IF(B153="","",IF(COUNTIFS('Ученики'!$A$7:$A$56,B153)=1,"","Проверьте ID"))</x:f>
      </x:c>
    </x:row>
    <x:row r="154" ht="23" customHeight="1">
      <x:c r="A154" s="16"/>
      <x:c r="B154" s="8"/>
      <x:c r="C154" s="14"/>
      <x:c r="D154" s="8"/>
      <x:c r="E154" s="9" t="str">
        <x:f>IF(B154="","",IF(COUNTIFS('Ученики'!$A$7:$A$56,B154)=1,"","Проверьте ID"))</x:f>
      </x:c>
    </x:row>
    <x:row r="155" ht="23" customHeight="1">
      <x:c r="A155" s="16"/>
      <x:c r="B155" s="8"/>
      <x:c r="C155" s="14"/>
      <x:c r="D155" s="8"/>
      <x:c r="E155" s="9" t="str">
        <x:f>IF(B155="","",IF(COUNTIFS('Ученики'!$A$7:$A$56,B155)=1,"","Проверьте ID"))</x:f>
      </x:c>
    </x:row>
    <x:row r="156" ht="23" customHeight="1">
      <x:c r="A156" s="16"/>
      <x:c r="B156" s="8"/>
      <x:c r="C156" s="14"/>
      <x:c r="D156" s="8"/>
      <x:c r="E156" s="9" t="str">
        <x:f>IF(B156="","",IF(COUNTIFS('Ученики'!$A$7:$A$56,B156)=1,"","Проверьте ID"))</x:f>
      </x:c>
    </x:row>
    <x:row r="157" ht="23" customHeight="1">
      <x:c r="A157" s="16"/>
      <x:c r="B157" s="8"/>
      <x:c r="C157" s="14"/>
      <x:c r="D157" s="8"/>
      <x:c r="E157" s="9" t="str">
        <x:f>IF(B157="","",IF(COUNTIFS('Ученики'!$A$7:$A$56,B157)=1,"","Проверьте ID"))</x:f>
      </x:c>
    </x:row>
    <x:row r="158" ht="23" customHeight="1">
      <x:c r="A158" s="16"/>
      <x:c r="B158" s="8"/>
      <x:c r="C158" s="14"/>
      <x:c r="D158" s="8"/>
      <x:c r="E158" s="9" t="str">
        <x:f>IF(B158="","",IF(COUNTIFS('Ученики'!$A$7:$A$56,B158)=1,"","Проверьте ID"))</x:f>
      </x:c>
    </x:row>
    <x:row r="159" ht="23" customHeight="1">
      <x:c r="A159" s="16"/>
      <x:c r="B159" s="8"/>
      <x:c r="C159" s="14"/>
      <x:c r="D159" s="8"/>
      <x:c r="E159" s="9" t="str">
        <x:f>IF(B159="","",IF(COUNTIFS('Ученики'!$A$7:$A$56,B159)=1,"","Проверьте ID"))</x:f>
      </x:c>
    </x:row>
    <x:row r="160" ht="23" customHeight="1">
      <x:c r="A160" s="16"/>
      <x:c r="B160" s="8"/>
      <x:c r="C160" s="14"/>
      <x:c r="D160" s="8"/>
      <x:c r="E160" s="9" t="str">
        <x:f>IF(B160="","",IF(COUNTIFS('Ученики'!$A$7:$A$56,B160)=1,"","Проверьте ID"))</x:f>
      </x:c>
    </x:row>
    <x:row r="161" ht="23" customHeight="1">
      <x:c r="A161" s="16"/>
      <x:c r="B161" s="8"/>
      <x:c r="C161" s="14"/>
      <x:c r="D161" s="8"/>
      <x:c r="E161" s="9" t="str">
        <x:f>IF(B161="","",IF(COUNTIFS('Ученики'!$A$7:$A$56,B161)=1,"","Проверьте ID"))</x:f>
      </x:c>
    </x:row>
    <x:row r="162" ht="23" customHeight="1">
      <x:c r="A162" s="16"/>
      <x:c r="B162" s="8"/>
      <x:c r="C162" s="14"/>
      <x:c r="D162" s="8"/>
      <x:c r="E162" s="9" t="str">
        <x:f>IF(B162="","",IF(COUNTIFS('Ученики'!$A$7:$A$56,B162)=1,"","Проверьте ID"))</x:f>
      </x:c>
    </x:row>
    <x:row r="163" ht="23" customHeight="1">
      <x:c r="A163" s="16"/>
      <x:c r="B163" s="8"/>
      <x:c r="C163" s="14"/>
      <x:c r="D163" s="8"/>
      <x:c r="E163" s="9" t="str">
        <x:f>IF(B163="","",IF(COUNTIFS('Ученики'!$A$7:$A$56,B163)=1,"","Проверьте ID"))</x:f>
      </x:c>
    </x:row>
    <x:row r="164" ht="23" customHeight="1">
      <x:c r="A164" s="16"/>
      <x:c r="B164" s="8"/>
      <x:c r="C164" s="14"/>
      <x:c r="D164" s="8"/>
      <x:c r="E164" s="9" t="str">
        <x:f>IF(B164="","",IF(COUNTIFS('Ученики'!$A$7:$A$56,B164)=1,"","Проверьте ID"))</x:f>
      </x:c>
    </x:row>
    <x:row r="165" ht="23" customHeight="1">
      <x:c r="A165" s="16"/>
      <x:c r="B165" s="8"/>
      <x:c r="C165" s="14"/>
      <x:c r="D165" s="8"/>
      <x:c r="E165" s="9" t="str">
        <x:f>IF(B165="","",IF(COUNTIFS('Ученики'!$A$7:$A$56,B165)=1,"","Проверьте ID"))</x:f>
      </x:c>
    </x:row>
    <x:row r="166" ht="23" customHeight="1">
      <x:c r="A166" s="16"/>
      <x:c r="B166" s="8"/>
      <x:c r="C166" s="14"/>
      <x:c r="D166" s="8"/>
      <x:c r="E166" s="9" t="str">
        <x:f>IF(B166="","",IF(COUNTIFS('Ученики'!$A$7:$A$56,B166)=1,"","Проверьте ID"))</x:f>
      </x:c>
    </x:row>
    <x:row r="167" ht="23" customHeight="1">
      <x:c r="A167" s="16"/>
      <x:c r="B167" s="8"/>
      <x:c r="C167" s="14"/>
      <x:c r="D167" s="8"/>
      <x:c r="E167" s="9" t="str">
        <x:f>IF(B167="","",IF(COUNTIFS('Ученики'!$A$7:$A$56,B167)=1,"","Проверьте ID"))</x:f>
      </x:c>
    </x:row>
    <x:row r="168" ht="23" customHeight="1">
      <x:c r="A168" s="16"/>
      <x:c r="B168" s="8"/>
      <x:c r="C168" s="14"/>
      <x:c r="D168" s="8"/>
      <x:c r="E168" s="9" t="str">
        <x:f>IF(B168="","",IF(COUNTIFS('Ученики'!$A$7:$A$56,B168)=1,"","Проверьте ID"))</x:f>
      </x:c>
    </x:row>
    <x:row r="169" ht="23" customHeight="1">
      <x:c r="A169" s="16"/>
      <x:c r="B169" s="8"/>
      <x:c r="C169" s="14"/>
      <x:c r="D169" s="8"/>
      <x:c r="E169" s="9" t="str">
        <x:f>IF(B169="","",IF(COUNTIFS('Ученики'!$A$7:$A$56,B169)=1,"","Проверьте ID"))</x:f>
      </x:c>
    </x:row>
    <x:row r="170" ht="23" customHeight="1">
      <x:c r="A170" s="16"/>
      <x:c r="B170" s="8"/>
      <x:c r="C170" s="14"/>
      <x:c r="D170" s="8"/>
      <x:c r="E170" s="9" t="str">
        <x:f>IF(B170="","",IF(COUNTIFS('Ученики'!$A$7:$A$56,B170)=1,"","Проверьте ID"))</x:f>
      </x:c>
    </x:row>
    <x:row r="171" ht="23" customHeight="1">
      <x:c r="A171" s="16"/>
      <x:c r="B171" s="8"/>
      <x:c r="C171" s="14"/>
      <x:c r="D171" s="8"/>
      <x:c r="E171" s="9" t="str">
        <x:f>IF(B171="","",IF(COUNTIFS('Ученики'!$A$7:$A$56,B171)=1,"","Проверьте ID"))</x:f>
      </x:c>
    </x:row>
    <x:row r="172" ht="23" customHeight="1">
      <x:c r="A172" s="16"/>
      <x:c r="B172" s="8"/>
      <x:c r="C172" s="14"/>
      <x:c r="D172" s="8"/>
      <x:c r="E172" s="9" t="str">
        <x:f>IF(B172="","",IF(COUNTIFS('Ученики'!$A$7:$A$56,B172)=1,"","Проверьте ID"))</x:f>
      </x:c>
    </x:row>
    <x:row r="173" ht="23" customHeight="1">
      <x:c r="A173" s="16"/>
      <x:c r="B173" s="8"/>
      <x:c r="C173" s="14"/>
      <x:c r="D173" s="8"/>
      <x:c r="E173" s="9" t="str">
        <x:f>IF(B173="","",IF(COUNTIFS('Ученики'!$A$7:$A$56,B173)=1,"","Проверьте ID"))</x:f>
      </x:c>
    </x:row>
    <x:row r="174" ht="23" customHeight="1">
      <x:c r="A174" s="16"/>
      <x:c r="B174" s="8"/>
      <x:c r="C174" s="14"/>
      <x:c r="D174" s="8"/>
      <x:c r="E174" s="9" t="str">
        <x:f>IF(B174="","",IF(COUNTIFS('Ученики'!$A$7:$A$56,B174)=1,"","Проверьте ID"))</x:f>
      </x:c>
    </x:row>
    <x:row r="175" ht="23" customHeight="1">
      <x:c r="A175" s="16"/>
      <x:c r="B175" s="8"/>
      <x:c r="C175" s="14"/>
      <x:c r="D175" s="8"/>
      <x:c r="E175" s="9" t="str">
        <x:f>IF(B175="","",IF(COUNTIFS('Ученики'!$A$7:$A$56,B175)=1,"","Проверьте ID"))</x:f>
      </x:c>
    </x:row>
    <x:row r="176" ht="23" customHeight="1">
      <x:c r="A176" s="16"/>
      <x:c r="B176" s="8"/>
      <x:c r="C176" s="14"/>
      <x:c r="D176" s="8"/>
      <x:c r="E176" s="9" t="str">
        <x:f>IF(B176="","",IF(COUNTIFS('Ученики'!$A$7:$A$56,B176)=1,"","Проверьте ID"))</x:f>
      </x:c>
    </x:row>
    <x:row r="177" ht="23" customHeight="1">
      <x:c r="A177" s="16"/>
      <x:c r="B177" s="8"/>
      <x:c r="C177" s="14"/>
      <x:c r="D177" s="8"/>
      <x:c r="E177" s="9" t="str">
        <x:f>IF(B177="","",IF(COUNTIFS('Ученики'!$A$7:$A$56,B177)=1,"","Проверьте ID"))</x:f>
      </x:c>
    </x:row>
    <x:row r="178" ht="23" customHeight="1">
      <x:c r="A178" s="16"/>
      <x:c r="B178" s="8"/>
      <x:c r="C178" s="14"/>
      <x:c r="D178" s="8"/>
      <x:c r="E178" s="9" t="str">
        <x:f>IF(B178="","",IF(COUNTIFS('Ученики'!$A$7:$A$56,B178)=1,"","Проверьте ID"))</x:f>
      </x:c>
    </x:row>
    <x:row r="179" ht="23" customHeight="1">
      <x:c r="A179" s="16"/>
      <x:c r="B179" s="8"/>
      <x:c r="C179" s="14"/>
      <x:c r="D179" s="8"/>
      <x:c r="E179" s="9" t="str">
        <x:f>IF(B179="","",IF(COUNTIFS('Ученики'!$A$7:$A$56,B179)=1,"","Проверьте ID"))</x:f>
      </x:c>
    </x:row>
    <x:row r="180" ht="23" customHeight="1">
      <x:c r="A180" s="16"/>
      <x:c r="B180" s="8"/>
      <x:c r="C180" s="14"/>
      <x:c r="D180" s="8"/>
      <x:c r="E180" s="9" t="str">
        <x:f>IF(B180="","",IF(COUNTIFS('Ученики'!$A$7:$A$56,B180)=1,"","Проверьте ID"))</x:f>
      </x:c>
    </x:row>
    <x:row r="181" ht="23" customHeight="1">
      <x:c r="A181" s="16"/>
      <x:c r="B181" s="8"/>
      <x:c r="C181" s="14"/>
      <x:c r="D181" s="8"/>
      <x:c r="E181" s="9" t="str">
        <x:f>IF(B181="","",IF(COUNTIFS('Ученики'!$A$7:$A$56,B181)=1,"","Проверьте ID"))</x:f>
      </x:c>
    </x:row>
    <x:row r="182" ht="23" customHeight="1">
      <x:c r="A182" s="16"/>
      <x:c r="B182" s="8"/>
      <x:c r="C182" s="14"/>
      <x:c r="D182" s="8"/>
      <x:c r="E182" s="9" t="str">
        <x:f>IF(B182="","",IF(COUNTIFS('Ученики'!$A$7:$A$56,B182)=1,"","Проверьте ID"))</x:f>
      </x:c>
    </x:row>
    <x:row r="183" ht="23" customHeight="1">
      <x:c r="A183" s="16"/>
      <x:c r="B183" s="8"/>
      <x:c r="C183" s="14"/>
      <x:c r="D183" s="8"/>
      <x:c r="E183" s="9" t="str">
        <x:f>IF(B183="","",IF(COUNTIFS('Ученики'!$A$7:$A$56,B183)=1,"","Проверьте ID"))</x:f>
      </x:c>
    </x:row>
    <x:row r="184" ht="23" customHeight="1">
      <x:c r="A184" s="16"/>
      <x:c r="B184" s="8"/>
      <x:c r="C184" s="14"/>
      <x:c r="D184" s="8"/>
      <x:c r="E184" s="9" t="str">
        <x:f>IF(B184="","",IF(COUNTIFS('Ученики'!$A$7:$A$56,B184)=1,"","Проверьте ID"))</x:f>
      </x:c>
    </x:row>
    <x:row r="185" ht="23" customHeight="1">
      <x:c r="A185" s="16"/>
      <x:c r="B185" s="8"/>
      <x:c r="C185" s="14"/>
      <x:c r="D185" s="8"/>
      <x:c r="E185" s="9" t="str">
        <x:f>IF(B185="","",IF(COUNTIFS('Ученики'!$A$7:$A$56,B185)=1,"","Проверьте ID"))</x:f>
      </x:c>
    </x:row>
    <x:row r="186" ht="23" customHeight="1">
      <x:c r="A186" s="16"/>
      <x:c r="B186" s="8"/>
      <x:c r="C186" s="14"/>
      <x:c r="D186" s="8"/>
      <x:c r="E186" s="9" t="str">
        <x:f>IF(B186="","",IF(COUNTIFS('Ученики'!$A$7:$A$56,B186)=1,"","Проверьте ID"))</x:f>
      </x:c>
    </x:row>
    <x:row r="187" ht="23" customHeight="1">
      <x:c r="A187" s="16"/>
      <x:c r="B187" s="8"/>
      <x:c r="C187" s="14"/>
      <x:c r="D187" s="8"/>
      <x:c r="E187" s="9" t="str">
        <x:f>IF(B187="","",IF(COUNTIFS('Ученики'!$A$7:$A$56,B187)=1,"","Проверьте ID"))</x:f>
      </x:c>
    </x:row>
    <x:row r="188" ht="23" customHeight="1">
      <x:c r="A188" s="16"/>
      <x:c r="B188" s="8"/>
      <x:c r="C188" s="14"/>
      <x:c r="D188" s="8"/>
      <x:c r="E188" s="9" t="str">
        <x:f>IF(B188="","",IF(COUNTIFS('Ученики'!$A$7:$A$56,B188)=1,"","Проверьте ID"))</x:f>
      </x:c>
    </x:row>
    <x:row r="189" ht="23" customHeight="1">
      <x:c r="A189" s="16"/>
      <x:c r="B189" s="8"/>
      <x:c r="C189" s="14"/>
      <x:c r="D189" s="8"/>
      <x:c r="E189" s="9" t="str">
        <x:f>IF(B189="","",IF(COUNTIFS('Ученики'!$A$7:$A$56,B189)=1,"","Проверьте ID"))</x:f>
      </x:c>
    </x:row>
    <x:row r="190" ht="23" customHeight="1">
      <x:c r="A190" s="16"/>
      <x:c r="B190" s="8"/>
      <x:c r="C190" s="14"/>
      <x:c r="D190" s="8"/>
      <x:c r="E190" s="9" t="str">
        <x:f>IF(B190="","",IF(COUNTIFS('Ученики'!$A$7:$A$56,B190)=1,"","Проверьте ID"))</x:f>
      </x:c>
    </x:row>
    <x:row r="191" ht="23" customHeight="1">
      <x:c r="A191" s="16"/>
      <x:c r="B191" s="8"/>
      <x:c r="C191" s="14"/>
      <x:c r="D191" s="8"/>
      <x:c r="E191" s="9" t="str">
        <x:f>IF(B191="","",IF(COUNTIFS('Ученики'!$A$7:$A$56,B191)=1,"","Проверьте ID"))</x:f>
      </x:c>
    </x:row>
    <x:row r="192" ht="23" customHeight="1">
      <x:c r="A192" s="16"/>
      <x:c r="B192" s="8"/>
      <x:c r="C192" s="14"/>
      <x:c r="D192" s="8"/>
      <x:c r="E192" s="9" t="str">
        <x:f>IF(B192="","",IF(COUNTIFS('Ученики'!$A$7:$A$56,B192)=1,"","Проверьте ID"))</x:f>
      </x:c>
    </x:row>
    <x:row r="193" ht="23" customHeight="1">
      <x:c r="A193" s="16"/>
      <x:c r="B193" s="8"/>
      <x:c r="C193" s="14"/>
      <x:c r="D193" s="8"/>
      <x:c r="E193" s="9" t="str">
        <x:f>IF(B193="","",IF(COUNTIFS('Ученики'!$A$7:$A$56,B193)=1,"","Проверьте ID"))</x:f>
      </x:c>
    </x:row>
    <x:row r="194" ht="23" customHeight="1">
      <x:c r="A194" s="16"/>
      <x:c r="B194" s="8"/>
      <x:c r="C194" s="14"/>
      <x:c r="D194" s="8"/>
      <x:c r="E194" s="9" t="str">
        <x:f>IF(B194="","",IF(COUNTIFS('Ученики'!$A$7:$A$56,B194)=1,"","Проверьте ID"))</x:f>
      </x:c>
    </x:row>
    <x:row r="195" ht="23" customHeight="1">
      <x:c r="A195" s="16"/>
      <x:c r="B195" s="8"/>
      <x:c r="C195" s="14"/>
      <x:c r="D195" s="8"/>
      <x:c r="E195" s="9" t="str">
        <x:f>IF(B195="","",IF(COUNTIFS('Ученики'!$A$7:$A$56,B195)=1,"","Проверьте ID"))</x:f>
      </x:c>
    </x:row>
    <x:row r="196" ht="23" customHeight="1">
      <x:c r="A196" s="16"/>
      <x:c r="B196" s="8"/>
      <x:c r="C196" s="14"/>
      <x:c r="D196" s="8"/>
      <x:c r="E196" s="9" t="str">
        <x:f>IF(B196="","",IF(COUNTIFS('Ученики'!$A$7:$A$56,B196)=1,"","Проверьте ID"))</x:f>
      </x:c>
    </x:row>
    <x:row r="197" ht="23" customHeight="1">
      <x:c r="A197" s="16"/>
      <x:c r="B197" s="8"/>
      <x:c r="C197" s="14"/>
      <x:c r="D197" s="8"/>
      <x:c r="E197" s="9" t="str">
        <x:f>IF(B197="","",IF(COUNTIFS('Ученики'!$A$7:$A$56,B197)=1,"","Проверьте ID"))</x:f>
      </x:c>
    </x:row>
    <x:row r="198" ht="23" customHeight="1">
      <x:c r="A198" s="16"/>
      <x:c r="B198" s="8"/>
      <x:c r="C198" s="14"/>
      <x:c r="D198" s="8"/>
      <x:c r="E198" s="9" t="str">
        <x:f>IF(B198="","",IF(COUNTIFS('Ученики'!$A$7:$A$56,B198)=1,"","Проверьте ID"))</x:f>
      </x:c>
    </x:row>
    <x:row r="199" ht="23" customHeight="1">
      <x:c r="A199" s="16"/>
      <x:c r="B199" s="8"/>
      <x:c r="C199" s="14"/>
      <x:c r="D199" s="8"/>
      <x:c r="E199" s="9" t="str">
        <x:f>IF(B199="","",IF(COUNTIFS('Ученики'!$A$7:$A$56,B199)=1,"","Проверьте ID"))</x:f>
      </x:c>
    </x:row>
    <x:row r="200" ht="23" customHeight="1">
      <x:c r="A200" s="16"/>
      <x:c r="B200" s="8"/>
      <x:c r="C200" s="14"/>
      <x:c r="D200" s="8"/>
      <x:c r="E200" s="9" t="str">
        <x:f>IF(B200="","",IF(COUNTIFS('Ученики'!$A$7:$A$56,B200)=1,"","Проверьте ID"))</x:f>
      </x:c>
    </x:row>
    <x:row r="201" ht="23" customHeight="1">
      <x:c r="A201" s="16"/>
      <x:c r="B201" s="8"/>
      <x:c r="C201" s="14"/>
      <x:c r="D201" s="8"/>
      <x:c r="E201" s="9" t="str">
        <x:f>IF(B201="","",IF(COUNTIFS('Ученики'!$A$7:$A$56,B201)=1,"","Проверьте ID"))</x:f>
      </x:c>
    </x:row>
    <x:row r="202" ht="23" customHeight="1">
      <x:c r="A202" s="16"/>
      <x:c r="B202" s="8"/>
      <x:c r="C202" s="14"/>
      <x:c r="D202" s="8"/>
      <x:c r="E202" s="9" t="str">
        <x:f>IF(B202="","",IF(COUNTIFS('Ученики'!$A$7:$A$56,B202)=1,"","Проверьте ID"))</x:f>
      </x:c>
    </x:row>
    <x:row r="203" ht="23" customHeight="1">
      <x:c r="A203" s="16"/>
      <x:c r="B203" s="8"/>
      <x:c r="C203" s="14"/>
      <x:c r="D203" s="8"/>
      <x:c r="E203" s="9" t="str">
        <x:f>IF(B203="","",IF(COUNTIFS('Ученики'!$A$7:$A$56,B203)=1,"","Проверьте ID"))</x:f>
      </x:c>
    </x:row>
    <x:row r="204" ht="23" customHeight="1">
      <x:c r="A204" s="16"/>
      <x:c r="B204" s="8"/>
      <x:c r="C204" s="14"/>
      <x:c r="D204" s="8"/>
      <x:c r="E204" s="9" t="str">
        <x:f>IF(B204="","",IF(COUNTIFS('Ученики'!$A$7:$A$56,B204)=1,"","Проверьте ID"))</x:f>
      </x:c>
    </x:row>
    <x:row r="205" ht="23" customHeight="1">
      <x:c r="A205" s="16"/>
      <x:c r="B205" s="8"/>
      <x:c r="C205" s="14"/>
      <x:c r="D205" s="8"/>
      <x:c r="E205" s="9" t="str">
        <x:f>IF(B205="","",IF(COUNTIFS('Ученики'!$A$7:$A$56,B205)=1,"","Проверьте ID"))</x:f>
      </x:c>
    </x:row>
    <x:row r="206" ht="23" customHeight="1">
      <x:c r="A206" s="16"/>
      <x:c r="B206" s="8"/>
      <x:c r="C206" s="14"/>
      <x:c r="D206" s="8"/>
      <x:c r="E206" s="9" t="str">
        <x:f>IF(B206="","",IF(COUNTIFS('Ученики'!$A$7:$A$56,B206)=1,"","Проверьте ID"))</x:f>
      </x:c>
    </x:row>
  </x:sheetData>
  <x:pageMargins left="0.7" right="0.7" top="0.75" bottom="0.75" header="0.3" footer="0.3"/>
</x:worksheet>
</file>